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rmands-my.sharepoint.com/personal/alex_bermands_com/Documents/Documents/bcragd/"/>
    </mc:Choice>
  </mc:AlternateContent>
  <xr:revisionPtr revIDLastSave="1" documentId="8_{1185ABCA-DD15-4E7E-AAC8-BF7249EDF082}" xr6:coauthVersionLast="47" xr6:coauthVersionMax="47" xr10:uidLastSave="{2D8F95F0-4EF8-4CF0-BCE5-6485195B756A}"/>
  <bookViews>
    <workbookView xWindow="28680" yWindow="-120" windowWidth="25440" windowHeight="15390" xr2:uid="{EBF52A72-8D90-4246-9C27-F10291BE6811}"/>
  </bookViews>
  <sheets>
    <sheet name="Sheet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0" hidden="1">Sheet1!#REF!</definedName>
    <definedName name="QB_COLUMN_19" localSheetId="0" hidden="1">Sheet1!#REF!</definedName>
    <definedName name="QB_COLUMN_20" localSheetId="0" hidden="1">Sheet1!#REF!</definedName>
    <definedName name="QB_COLUMN_3" localSheetId="0" hidden="1">Sheet1!$A$1</definedName>
    <definedName name="QB_COLUMN_30" localSheetId="0" hidden="1">Sheet1!$K$1</definedName>
    <definedName name="QB_COLUMN_31" localSheetId="0" hidden="1">Sheet1!$M$1</definedName>
    <definedName name="QB_COLUMN_4" localSheetId="0" hidden="1">Sheet1!$C$1</definedName>
    <definedName name="QB_COLUMN_5" localSheetId="0" hidden="1">Sheet1!$E$1</definedName>
    <definedName name="QB_COLUMN_7" localSheetId="0" hidden="1">Sheet1!$G$1</definedName>
    <definedName name="QB_COLUMN_8" localSheetId="0" hidden="1">Sheet1!$I$1</definedName>
    <definedName name="QB_DATA_0" localSheetId="0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0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0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0" hidden="1">Sheet1!$50:$50,Sheet1!$51:$51,Sheet1!$52:$52,Sheet1!$53:$53,Sheet1!$54:$54,Sheet1!$55:$55,Sheet1!$56:$56,Sheet1!$57:$57,Sheet1!$58:$58,Sheet1!$59:$59,Sheet1!$60:$60,Sheet1!$61:$61,Sheet1!$62:$62,Sheet1!$63:$63,Sheet1!$64:$64,Sheet1!$65:$65</definedName>
    <definedName name="QB_DATA_4" localSheetId="0" hidden="1">Sheet1!$66:$66,Sheet1!$67:$67,Sheet1!$68:$68</definedName>
    <definedName name="QB_FORMULA_0" localSheetId="0" hidden="1">Sheet1!$M$3,Sheet1!$M$4,Sheet1!$M$5,Sheet1!$M$6,Sheet1!$M$7,Sheet1!$M$8,Sheet1!$M$9,Sheet1!$M$10,Sheet1!$M$11,Sheet1!$M$12,Sheet1!$M$13,Sheet1!$M$14,Sheet1!$M$15,Sheet1!$M$16,Sheet1!$M$17,Sheet1!$M$18</definedName>
    <definedName name="QB_FORMULA_1" localSheetId="0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0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0" hidden="1">Sheet1!$M$51,Sheet1!$M$52,Sheet1!$M$53,Sheet1!$M$54,Sheet1!$M$55,Sheet1!$M$56,Sheet1!$M$57,Sheet1!$M$58,Sheet1!$M$59,Sheet1!$M$60,Sheet1!$M$61,Sheet1!$M$62,Sheet1!$M$63,Sheet1!$M$64,Sheet1!$M$65,Sheet1!$M$66</definedName>
    <definedName name="QB_FORMULA_4" localSheetId="0" hidden="1">Sheet1!$M$67,Sheet1!$M$68,Sheet1!$K$69,Sheet1!$M$69,Sheet1!$K$70,Sheet1!$M$70</definedName>
    <definedName name="QB_ROW_12010" localSheetId="0" hidden="1">Sheet1!#REF!</definedName>
    <definedName name="QB_ROW_12310" localSheetId="0" hidden="1">Sheet1!#REF!</definedName>
    <definedName name="QB_ROW_25301" localSheetId="0" hidden="1">Sheet1!#REF!</definedName>
    <definedName name="QBCANSUPPORTUPDATE" localSheetId="0">TRUE</definedName>
    <definedName name="QBCOMPANYFILENAME" localSheetId="0">"C:\Users\Public\Documents\Intuit\QuickBooks\Company Files\new file - bcragd-11-10-22.qbw"</definedName>
    <definedName name="QBENDDATE" localSheetId="0">20230228</definedName>
    <definedName name="QBHEADERSONSCREEN" localSheetId="0">FALSE</definedName>
    <definedName name="QBMETADATASIZE" localSheetId="0">7622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"bac70f9a750945128f9a31144376df27"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12</definedName>
    <definedName name="QBREPORTSUBCOLAXIS" localSheetId="0">0</definedName>
    <definedName name="QBREPORTTYPE" localSheetId="0">109</definedName>
    <definedName name="QBROWHEADERS" localSheetId="0">2</definedName>
    <definedName name="QBSTARTDATE" localSheetId="0">20230201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1" l="1"/>
  <c r="K70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</calcChain>
</file>

<file path=xl/sharedStrings.xml><?xml version="1.0" encoding="utf-8"?>
<sst xmlns="http://schemas.openxmlformats.org/spreadsheetml/2006/main" count="256" uniqueCount="116">
  <si>
    <t>Type</t>
  </si>
  <si>
    <t>Date</t>
  </si>
  <si>
    <t>Num</t>
  </si>
  <si>
    <t>Name</t>
  </si>
  <si>
    <t>Memo</t>
  </si>
  <si>
    <t>Amount</t>
  </si>
  <si>
    <t>Balance</t>
  </si>
  <si>
    <t>Liability Check</t>
  </si>
  <si>
    <t>Bill Pmt -Check</t>
  </si>
  <si>
    <t>Deposit</t>
  </si>
  <si>
    <t>Paycheck</t>
  </si>
  <si>
    <t>Check</t>
  </si>
  <si>
    <t>ACH</t>
  </si>
  <si>
    <t>15115</t>
  </si>
  <si>
    <t>15116</t>
  </si>
  <si>
    <t>15117</t>
  </si>
  <si>
    <t>15118</t>
  </si>
  <si>
    <t>15119</t>
  </si>
  <si>
    <t>15120</t>
  </si>
  <si>
    <t>15121</t>
  </si>
  <si>
    <t>15122</t>
  </si>
  <si>
    <t>15123</t>
  </si>
  <si>
    <t>15124</t>
  </si>
  <si>
    <t>15125</t>
  </si>
  <si>
    <t>D</t>
  </si>
  <si>
    <t>15126</t>
  </si>
  <si>
    <t>15127</t>
  </si>
  <si>
    <t>15128</t>
  </si>
  <si>
    <t>15129</t>
  </si>
  <si>
    <t>15130</t>
  </si>
  <si>
    <t>DD</t>
  </si>
  <si>
    <t>EFTPS</t>
  </si>
  <si>
    <t>15131</t>
  </si>
  <si>
    <t>15132</t>
  </si>
  <si>
    <t>RET</t>
  </si>
  <si>
    <t>15133</t>
  </si>
  <si>
    <t>15134</t>
  </si>
  <si>
    <t>15135</t>
  </si>
  <si>
    <t>15136</t>
  </si>
  <si>
    <t>15137</t>
  </si>
  <si>
    <t>15138</t>
  </si>
  <si>
    <t>15139</t>
  </si>
  <si>
    <t>15140</t>
  </si>
  <si>
    <t>15141</t>
  </si>
  <si>
    <t>Vanguard</t>
  </si>
  <si>
    <t>Clinton Carter</t>
  </si>
  <si>
    <t>David Jeffery</t>
  </si>
  <si>
    <t>GM Ellis Law Firm PC</t>
  </si>
  <si>
    <t>Mosty Law Firm</t>
  </si>
  <si>
    <t>Propane Depot, Inc.</t>
  </si>
  <si>
    <t>Quill LLC</t>
  </si>
  <si>
    <t>Shelby Sckittone</t>
  </si>
  <si>
    <t>Texas Social Security Program</t>
  </si>
  <si>
    <t>Xerox Financial Services</t>
  </si>
  <si>
    <t>Culligan of the Hill Country</t>
  </si>
  <si>
    <t>Wex Bank</t>
  </si>
  <si>
    <t>Bandera Electric Cooperative, Inc.</t>
  </si>
  <si>
    <t>AT&amp;T Mobility</t>
  </si>
  <si>
    <t>Bandera Bank</t>
  </si>
  <si>
    <t>Bandera Bulletin</t>
  </si>
  <si>
    <t>Bandera Signs and Advertising</t>
  </si>
  <si>
    <t>The Bandera Prophet</t>
  </si>
  <si>
    <t>QuickBooks Payroll Service</t>
  </si>
  <si>
    <t>Blair, Prari D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</si>
  <si>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</si>
  <si>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</si>
  <si>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</si>
  <si>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</si>
  <si>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</si>
  <si>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</si>
  <si>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</si>
  <si>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Sparks, Levi L.</t>
  </si>
  <si>
    <t>Thomas, Larry B</t>
  </si>
  <si>
    <t>Whitmire, Luke E</t>
  </si>
  <si>
    <t>United States Treasury</t>
  </si>
  <si>
    <t>Levi Sparks</t>
  </si>
  <si>
    <t>returned check</t>
  </si>
  <si>
    <t>BPS Security</t>
  </si>
  <si>
    <t>Card Service Center</t>
  </si>
  <si>
    <t>United States Geological Survey</t>
  </si>
  <si>
    <t>B. Dalton Bookkeeping</t>
  </si>
  <si>
    <t>United Health Care</t>
  </si>
  <si>
    <t>02/07-10/23: T&amp;C- Urban Ripiarian Mileage &amp; Per Diem</t>
  </si>
  <si>
    <t>Inv#2301: January 2023</t>
  </si>
  <si>
    <t>Inv#BCRAGD-083: February 2023 Legislative Services</t>
  </si>
  <si>
    <t>Inv#00994: BCRA General</t>
  </si>
  <si>
    <t>Ticket#29000; Cust#703-1</t>
  </si>
  <si>
    <t>Inv#30275372: Acct#2045415</t>
  </si>
  <si>
    <t>02/07-10/2023: T&amp;C- Urban Riparian Mileage &amp; Per Diem</t>
  </si>
  <si>
    <t>Acct#9291776 Due3/14</t>
  </si>
  <si>
    <t>010-0038073-001</t>
  </si>
  <si>
    <t>Inv#202302524700: Acct#524700</t>
  </si>
  <si>
    <t>Inv#87084318: Acct#0496-00-486113-4</t>
  </si>
  <si>
    <t>02 S36830 0018E</t>
  </si>
  <si>
    <t>Inv#X02032023: Acct#287301086391</t>
  </si>
  <si>
    <t>Acct#2022507 Feb2023: 3 New District Vehicle Loans Pymt</t>
  </si>
  <si>
    <t>107450-99</t>
  </si>
  <si>
    <t>Inv#20867: Removal &amp; Cleaning Old Decals 3 Vehicles qty6</t>
  </si>
  <si>
    <t>Inv#BCRAGD-084: Oct 2022-Dec 2022 Consulting Services</t>
  </si>
  <si>
    <t>Jan. 20-27, 2023: BCRAGD-Public Notice</t>
  </si>
  <si>
    <t>Created by Payroll Service on 02/03/2023</t>
  </si>
  <si>
    <t>Direct Deposit</t>
  </si>
  <si>
    <t>74-2576034</t>
  </si>
  <si>
    <t>02/22-25/2023 TCAFS Conference</t>
  </si>
  <si>
    <t>02/23-25/2023 TCAFS Conference</t>
  </si>
  <si>
    <t>Sanders</t>
  </si>
  <si>
    <t>Inv#2312; CustID#69330004; Alarm Monitoring &amp; Video Surveillance</t>
  </si>
  <si>
    <t>Mileage Reimbursement 10/26/22-2/15/23 CRP Samples to SARA</t>
  </si>
  <si>
    <t>1/9/23-2/5/23-XX0067</t>
  </si>
  <si>
    <t>Inv#BCRAGD-085: March 2023 Legislative Services</t>
  </si>
  <si>
    <t>Inv#01059: BCRAGD General</t>
  </si>
  <si>
    <t>Bill#91045538: Q1 FY23: 10/1/22-12/31/22: Cust#6000000650</t>
  </si>
  <si>
    <t>Inv#9110</t>
  </si>
  <si>
    <t>Inv#571266842398: 03/01/2023-03/31/2023; Cust#04U6711</t>
  </si>
  <si>
    <t>Inv#2302: February 2023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</si>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</sst>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62080018-EBC7-4FC2-82FB-7BA1B57FA5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28575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28575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07ECE-CF0B-4021-BABC-F14E4BA6E042}">
  <sheetPr codeName="Sheet1"/>
  <dimension ref="A1:M71"/>
  <sheetViews>
    <sheetView tabSelected="1" workbookViewId="0">
      <pane xSplit="1" ySplit="1" topLeftCell="B28" activePane="bottomRight" state="frozenSplit"/>
      <selection pane="topRight" activeCell="C1" sqref="C1"/>
      <selection pane="bottomLeft" activeCell="A2" sqref="A2"/>
      <selection pane="bottomRight" activeCell="I42" sqref="I42"/>
    </sheetView>
  </sheetViews>
  <sheetFormatPr defaultRowHeight="15" x14ac:dyDescent="0.25"/>
  <cols>
    <col min="1" max="1" width="11" bestFit="1" customWidth="1"/>
    <col min="2" max="2" width="2.28515625" customWidth="1"/>
    <col min="3" max="3" width="8.7109375" bestFit="1" customWidth="1"/>
    <col min="4" max="4" width="2.28515625" customWidth="1"/>
    <col min="5" max="5" width="11.42578125" customWidth="1"/>
    <col min="6" max="6" width="2.28515625" customWidth="1"/>
    <col min="7" max="7" width="23.42578125" customWidth="1"/>
    <col min="8" max="8" width="2.28515625" customWidth="1"/>
    <col min="9" max="9" width="47.5703125" customWidth="1"/>
    <col min="10" max="10" width="2.28515625" customWidth="1"/>
    <col min="11" max="11" width="8.7109375" bestFit="1" customWidth="1"/>
    <col min="12" max="12" width="2.28515625" customWidth="1"/>
    <col min="13" max="13" width="8.7109375" bestFit="1" customWidth="1"/>
  </cols>
  <sheetData>
    <row r="1" spans="1:13" s="12" customFormat="1" ht="15.75" thickBot="1" x14ac:dyDescent="0.3">
      <c r="A1" s="11" t="s">
        <v>0</v>
      </c>
      <c r="B1" s="10"/>
      <c r="C1" s="11" t="s">
        <v>1</v>
      </c>
      <c r="D1" s="10"/>
      <c r="E1" s="11" t="s">
        <v>2</v>
      </c>
      <c r="F1" s="10"/>
      <c r="G1" s="11" t="s">
        <v>3</v>
      </c>
      <c r="H1" s="10"/>
      <c r="I1" s="11" t="s">
        <v>4</v>
      </c>
      <c r="J1" s="10"/>
      <c r="K1" s="11" t="s">
        <v>5</v>
      </c>
      <c r="L1" s="10"/>
      <c r="M1" s="11" t="s">
        <v>6</v>
      </c>
    </row>
    <row r="2" spans="1:13" ht="15.75" thickTop="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584027.01</v>
      </c>
    </row>
    <row r="3" spans="1:13" x14ac:dyDescent="0.25">
      <c r="A3" s="4" t="s">
        <v>7</v>
      </c>
      <c r="B3" s="4"/>
      <c r="C3" s="5">
        <v>44960</v>
      </c>
      <c r="D3" s="4"/>
      <c r="E3" s="4" t="s">
        <v>12</v>
      </c>
      <c r="F3" s="4"/>
      <c r="G3" s="4" t="s">
        <v>44</v>
      </c>
      <c r="H3" s="4"/>
      <c r="I3" s="4"/>
      <c r="J3" s="4"/>
      <c r="K3" s="6">
        <v>-5242.5</v>
      </c>
      <c r="L3" s="4"/>
      <c r="M3" s="6">
        <f t="shared" ref="M3:M34" si="0">ROUND(M2+K3,5)</f>
        <v>578784.51</v>
      </c>
    </row>
    <row r="4" spans="1:13" x14ac:dyDescent="0.25">
      <c r="A4" s="4" t="s">
        <v>7</v>
      </c>
      <c r="B4" s="4"/>
      <c r="C4" s="5">
        <v>44960</v>
      </c>
      <c r="D4" s="4"/>
      <c r="E4" s="4" t="s">
        <v>12</v>
      </c>
      <c r="F4" s="4"/>
      <c r="G4" s="4" t="s">
        <v>44</v>
      </c>
      <c r="H4" s="4"/>
      <c r="I4" s="4"/>
      <c r="J4" s="4"/>
      <c r="K4" s="6">
        <v>-5242.5</v>
      </c>
      <c r="L4" s="4"/>
      <c r="M4" s="6">
        <f t="shared" si="0"/>
        <v>573542.01</v>
      </c>
    </row>
    <row r="5" spans="1:13" x14ac:dyDescent="0.25">
      <c r="A5" s="4" t="s">
        <v>8</v>
      </c>
      <c r="B5" s="4"/>
      <c r="C5" s="5">
        <v>44963</v>
      </c>
      <c r="D5" s="4"/>
      <c r="E5" s="4" t="s">
        <v>13</v>
      </c>
      <c r="F5" s="4"/>
      <c r="G5" s="4" t="s">
        <v>45</v>
      </c>
      <c r="H5" s="4"/>
      <c r="I5" s="4" t="s">
        <v>82</v>
      </c>
      <c r="J5" s="4"/>
      <c r="K5" s="6">
        <v>-357.83</v>
      </c>
      <c r="L5" s="4"/>
      <c r="M5" s="6">
        <f t="shared" si="0"/>
        <v>573184.18000000005</v>
      </c>
    </row>
    <row r="6" spans="1:13" x14ac:dyDescent="0.25">
      <c r="A6" s="4" t="s">
        <v>8</v>
      </c>
      <c r="B6" s="4"/>
      <c r="C6" s="5">
        <v>44963</v>
      </c>
      <c r="D6" s="4"/>
      <c r="E6" s="4" t="s">
        <v>14</v>
      </c>
      <c r="F6" s="4"/>
      <c r="G6" s="4" t="s">
        <v>46</v>
      </c>
      <c r="H6" s="4"/>
      <c r="I6" s="4" t="s">
        <v>83</v>
      </c>
      <c r="J6" s="4"/>
      <c r="K6" s="6">
        <v>-1885</v>
      </c>
      <c r="L6" s="4"/>
      <c r="M6" s="6">
        <f t="shared" si="0"/>
        <v>571299.18000000005</v>
      </c>
    </row>
    <row r="7" spans="1:13" x14ac:dyDescent="0.25">
      <c r="A7" s="4" t="s">
        <v>8</v>
      </c>
      <c r="B7" s="4"/>
      <c r="C7" s="5">
        <v>44963</v>
      </c>
      <c r="D7" s="4"/>
      <c r="E7" s="4" t="s">
        <v>15</v>
      </c>
      <c r="F7" s="4"/>
      <c r="G7" s="4" t="s">
        <v>47</v>
      </c>
      <c r="H7" s="4"/>
      <c r="I7" s="4" t="s">
        <v>84</v>
      </c>
      <c r="J7" s="4"/>
      <c r="K7" s="6">
        <v>-3000</v>
      </c>
      <c r="L7" s="4"/>
      <c r="M7" s="6">
        <f t="shared" si="0"/>
        <v>568299.18000000005</v>
      </c>
    </row>
    <row r="8" spans="1:13" x14ac:dyDescent="0.25">
      <c r="A8" s="4" t="s">
        <v>8</v>
      </c>
      <c r="B8" s="4"/>
      <c r="C8" s="5">
        <v>44963</v>
      </c>
      <c r="D8" s="4"/>
      <c r="E8" s="4" t="s">
        <v>16</v>
      </c>
      <c r="F8" s="4"/>
      <c r="G8" s="4" t="s">
        <v>48</v>
      </c>
      <c r="H8" s="4"/>
      <c r="I8" s="4" t="s">
        <v>85</v>
      </c>
      <c r="J8" s="4"/>
      <c r="K8" s="6">
        <v>-648</v>
      </c>
      <c r="L8" s="4"/>
      <c r="M8" s="6">
        <f t="shared" si="0"/>
        <v>567651.18000000005</v>
      </c>
    </row>
    <row r="9" spans="1:13" x14ac:dyDescent="0.25">
      <c r="A9" s="4" t="s">
        <v>8</v>
      </c>
      <c r="B9" s="4"/>
      <c r="C9" s="5">
        <v>44963</v>
      </c>
      <c r="D9" s="4"/>
      <c r="E9" s="4" t="s">
        <v>17</v>
      </c>
      <c r="F9" s="4"/>
      <c r="G9" s="4" t="s">
        <v>49</v>
      </c>
      <c r="H9" s="4"/>
      <c r="I9" s="4" t="s">
        <v>86</v>
      </c>
      <c r="J9" s="4"/>
      <c r="K9" s="6">
        <v>-281.2</v>
      </c>
      <c r="L9" s="4"/>
      <c r="M9" s="6">
        <f t="shared" si="0"/>
        <v>567369.98</v>
      </c>
    </row>
    <row r="10" spans="1:13" x14ac:dyDescent="0.25">
      <c r="A10" s="4" t="s">
        <v>8</v>
      </c>
      <c r="B10" s="4"/>
      <c r="C10" s="5">
        <v>44963</v>
      </c>
      <c r="D10" s="4"/>
      <c r="E10" s="4" t="s">
        <v>18</v>
      </c>
      <c r="F10" s="4"/>
      <c r="G10" s="4" t="s">
        <v>50</v>
      </c>
      <c r="H10" s="4"/>
      <c r="I10" s="4" t="s">
        <v>87</v>
      </c>
      <c r="J10" s="4"/>
      <c r="K10" s="6">
        <v>-39.99</v>
      </c>
      <c r="L10" s="4"/>
      <c r="M10" s="6">
        <f t="shared" si="0"/>
        <v>567329.99</v>
      </c>
    </row>
    <row r="11" spans="1:13" x14ac:dyDescent="0.25">
      <c r="A11" s="4" t="s">
        <v>8</v>
      </c>
      <c r="B11" s="4"/>
      <c r="C11" s="5">
        <v>44963</v>
      </c>
      <c r="D11" s="4"/>
      <c r="E11" s="4" t="s">
        <v>19</v>
      </c>
      <c r="F11" s="4"/>
      <c r="G11" s="4" t="s">
        <v>51</v>
      </c>
      <c r="H11" s="4"/>
      <c r="I11" s="4" t="s">
        <v>88</v>
      </c>
      <c r="J11" s="4"/>
      <c r="K11" s="6">
        <v>-294.95</v>
      </c>
      <c r="L11" s="4"/>
      <c r="M11" s="6">
        <f t="shared" si="0"/>
        <v>567035.04</v>
      </c>
    </row>
    <row r="12" spans="1:13" x14ac:dyDescent="0.25">
      <c r="A12" s="4" t="s">
        <v>8</v>
      </c>
      <c r="B12" s="4"/>
      <c r="C12" s="5">
        <v>44963</v>
      </c>
      <c r="D12" s="4"/>
      <c r="E12" s="4" t="s">
        <v>20</v>
      </c>
      <c r="F12" s="4"/>
      <c r="G12" s="4" t="s">
        <v>52</v>
      </c>
      <c r="H12" s="4"/>
      <c r="I12" s="4" t="s">
        <v>89</v>
      </c>
      <c r="J12" s="4"/>
      <c r="K12" s="6">
        <v>-35</v>
      </c>
      <c r="L12" s="4"/>
      <c r="M12" s="6">
        <f t="shared" si="0"/>
        <v>567000.04</v>
      </c>
    </row>
    <row r="13" spans="1:13" x14ac:dyDescent="0.25">
      <c r="A13" s="4" t="s">
        <v>8</v>
      </c>
      <c r="B13" s="4"/>
      <c r="C13" s="5">
        <v>44963</v>
      </c>
      <c r="D13" s="4"/>
      <c r="E13" s="4" t="s">
        <v>21</v>
      </c>
      <c r="F13" s="4"/>
      <c r="G13" s="4" t="s">
        <v>53</v>
      </c>
      <c r="H13" s="4"/>
      <c r="I13" s="4" t="s">
        <v>90</v>
      </c>
      <c r="J13" s="4"/>
      <c r="K13" s="6">
        <v>-296.02999999999997</v>
      </c>
      <c r="L13" s="4"/>
      <c r="M13" s="6">
        <f t="shared" si="0"/>
        <v>566704.01</v>
      </c>
    </row>
    <row r="14" spans="1:13" x14ac:dyDescent="0.25">
      <c r="A14" s="4" t="s">
        <v>8</v>
      </c>
      <c r="B14" s="4"/>
      <c r="C14" s="5">
        <v>44965</v>
      </c>
      <c r="D14" s="4"/>
      <c r="E14" s="4" t="s">
        <v>22</v>
      </c>
      <c r="F14" s="4"/>
      <c r="G14" s="4" t="s">
        <v>54</v>
      </c>
      <c r="H14" s="4"/>
      <c r="I14" s="4" t="s">
        <v>91</v>
      </c>
      <c r="J14" s="4"/>
      <c r="K14" s="6">
        <v>-175.25</v>
      </c>
      <c r="L14" s="4"/>
      <c r="M14" s="6">
        <f t="shared" si="0"/>
        <v>566528.76</v>
      </c>
    </row>
    <row r="15" spans="1:13" x14ac:dyDescent="0.25">
      <c r="A15" s="4" t="s">
        <v>8</v>
      </c>
      <c r="B15" s="4"/>
      <c r="C15" s="5">
        <v>44965</v>
      </c>
      <c r="D15" s="4"/>
      <c r="E15" s="4" t="s">
        <v>23</v>
      </c>
      <c r="F15" s="4"/>
      <c r="G15" s="4" t="s">
        <v>55</v>
      </c>
      <c r="H15" s="4"/>
      <c r="I15" s="4" t="s">
        <v>92</v>
      </c>
      <c r="J15" s="4"/>
      <c r="K15" s="6">
        <v>-486</v>
      </c>
      <c r="L15" s="4"/>
      <c r="M15" s="6">
        <f t="shared" si="0"/>
        <v>566042.76</v>
      </c>
    </row>
    <row r="16" spans="1:13" x14ac:dyDescent="0.25">
      <c r="A16" s="4" t="s">
        <v>8</v>
      </c>
      <c r="B16" s="4"/>
      <c r="C16" s="5">
        <v>44965</v>
      </c>
      <c r="D16" s="4"/>
      <c r="E16" s="4" t="s">
        <v>24</v>
      </c>
      <c r="F16" s="4"/>
      <c r="G16" s="4" t="s">
        <v>56</v>
      </c>
      <c r="H16" s="4"/>
      <c r="I16" s="4" t="s">
        <v>93</v>
      </c>
      <c r="J16" s="4"/>
      <c r="K16" s="6">
        <v>-729.82</v>
      </c>
      <c r="L16" s="4"/>
      <c r="M16" s="6">
        <f t="shared" si="0"/>
        <v>565312.93999999994</v>
      </c>
    </row>
    <row r="17" spans="1:13" x14ac:dyDescent="0.25">
      <c r="A17" s="4" t="s">
        <v>8</v>
      </c>
      <c r="B17" s="4"/>
      <c r="C17" s="5">
        <v>44965</v>
      </c>
      <c r="D17" s="4"/>
      <c r="E17" s="4" t="s">
        <v>24</v>
      </c>
      <c r="F17" s="4"/>
      <c r="G17" s="4" t="s">
        <v>57</v>
      </c>
      <c r="H17" s="4"/>
      <c r="I17" s="4" t="s">
        <v>94</v>
      </c>
      <c r="J17" s="4"/>
      <c r="K17" s="6">
        <v>-129.32</v>
      </c>
      <c r="L17" s="4"/>
      <c r="M17" s="6">
        <f t="shared" si="0"/>
        <v>565183.62</v>
      </c>
    </row>
    <row r="18" spans="1:13" x14ac:dyDescent="0.25">
      <c r="A18" s="4" t="s">
        <v>8</v>
      </c>
      <c r="B18" s="4"/>
      <c r="C18" s="5">
        <v>44965</v>
      </c>
      <c r="D18" s="4"/>
      <c r="E18" s="4" t="s">
        <v>24</v>
      </c>
      <c r="F18" s="4"/>
      <c r="G18" s="4" t="s">
        <v>58</v>
      </c>
      <c r="H18" s="4"/>
      <c r="I18" s="4" t="s">
        <v>95</v>
      </c>
      <c r="J18" s="4"/>
      <c r="K18" s="6">
        <v>-2052.79</v>
      </c>
      <c r="L18" s="4"/>
      <c r="M18" s="6">
        <f t="shared" si="0"/>
        <v>563130.82999999996</v>
      </c>
    </row>
    <row r="19" spans="1:13" x14ac:dyDescent="0.25">
      <c r="A19" s="4" t="s">
        <v>8</v>
      </c>
      <c r="B19" s="4"/>
      <c r="C19" s="5">
        <v>44965</v>
      </c>
      <c r="D19" s="4"/>
      <c r="E19" s="4" t="s">
        <v>24</v>
      </c>
      <c r="F19" s="4"/>
      <c r="G19" s="4" t="s">
        <v>56</v>
      </c>
      <c r="H19" s="4"/>
      <c r="I19" s="4" t="s">
        <v>93</v>
      </c>
      <c r="J19" s="4"/>
      <c r="K19" s="6">
        <v>-143.02000000000001</v>
      </c>
      <c r="L19" s="4"/>
      <c r="M19" s="6">
        <f t="shared" si="0"/>
        <v>562987.81000000006</v>
      </c>
    </row>
    <row r="20" spans="1:13" x14ac:dyDescent="0.25">
      <c r="A20" s="4" t="s">
        <v>9</v>
      </c>
      <c r="B20" s="4"/>
      <c r="C20" s="5">
        <v>44966</v>
      </c>
      <c r="D20" s="4"/>
      <c r="E20" s="4"/>
      <c r="F20" s="4"/>
      <c r="G20" s="4"/>
      <c r="H20" s="4"/>
      <c r="I20" s="4" t="s">
        <v>9</v>
      </c>
      <c r="J20" s="4"/>
      <c r="K20" s="6">
        <v>178996.14</v>
      </c>
      <c r="L20" s="4"/>
      <c r="M20" s="6">
        <f t="shared" si="0"/>
        <v>741983.95</v>
      </c>
    </row>
    <row r="21" spans="1:13" x14ac:dyDescent="0.25">
      <c r="A21" s="4" t="s">
        <v>8</v>
      </c>
      <c r="B21" s="4"/>
      <c r="C21" s="5">
        <v>44970</v>
      </c>
      <c r="D21" s="4"/>
      <c r="E21" s="4" t="s">
        <v>25</v>
      </c>
      <c r="F21" s="4"/>
      <c r="G21" s="4" t="s">
        <v>59</v>
      </c>
      <c r="H21" s="4"/>
      <c r="I21" s="4" t="s">
        <v>96</v>
      </c>
      <c r="J21" s="4"/>
      <c r="K21" s="6">
        <v>-75</v>
      </c>
      <c r="L21" s="4"/>
      <c r="M21" s="6">
        <f t="shared" si="0"/>
        <v>741908.95</v>
      </c>
    </row>
    <row r="22" spans="1:13" x14ac:dyDescent="0.25">
      <c r="A22" s="4" t="s">
        <v>8</v>
      </c>
      <c r="B22" s="4"/>
      <c r="C22" s="5">
        <v>44970</v>
      </c>
      <c r="D22" s="4"/>
      <c r="E22" s="4" t="s">
        <v>26</v>
      </c>
      <c r="F22" s="4"/>
      <c r="G22" s="4" t="s">
        <v>60</v>
      </c>
      <c r="H22" s="4"/>
      <c r="I22" s="4" t="s">
        <v>97</v>
      </c>
      <c r="J22" s="4"/>
      <c r="K22" s="6">
        <v>-150</v>
      </c>
      <c r="L22" s="4"/>
      <c r="M22" s="6">
        <f t="shared" si="0"/>
        <v>741758.95</v>
      </c>
    </row>
    <row r="23" spans="1:13" x14ac:dyDescent="0.25">
      <c r="A23" s="4" t="s">
        <v>8</v>
      </c>
      <c r="B23" s="4"/>
      <c r="C23" s="5">
        <v>44970</v>
      </c>
      <c r="D23" s="4"/>
      <c r="E23" s="4" t="s">
        <v>27</v>
      </c>
      <c r="F23" s="4"/>
      <c r="G23" s="4" t="s">
        <v>47</v>
      </c>
      <c r="H23" s="4"/>
      <c r="I23" s="4" t="s">
        <v>98</v>
      </c>
      <c r="J23" s="4"/>
      <c r="K23" s="6">
        <v>-845</v>
      </c>
      <c r="L23" s="4"/>
      <c r="M23" s="6">
        <f t="shared" si="0"/>
        <v>740913.95</v>
      </c>
    </row>
    <row r="24" spans="1:13" x14ac:dyDescent="0.25">
      <c r="A24" s="4" t="s">
        <v>8</v>
      </c>
      <c r="B24" s="4"/>
      <c r="C24" s="5">
        <v>44970</v>
      </c>
      <c r="D24" s="4"/>
      <c r="E24" s="4" t="s">
        <v>28</v>
      </c>
      <c r="F24" s="4"/>
      <c r="G24" s="4" t="s">
        <v>61</v>
      </c>
      <c r="H24" s="4"/>
      <c r="I24" s="4" t="s">
        <v>99</v>
      </c>
      <c r="J24" s="4"/>
      <c r="K24" s="6">
        <v>-20</v>
      </c>
      <c r="L24" s="4"/>
      <c r="M24" s="6">
        <f t="shared" si="0"/>
        <v>740893.95</v>
      </c>
    </row>
    <row r="25" spans="1:13" x14ac:dyDescent="0.25">
      <c r="A25" s="4" t="s">
        <v>8</v>
      </c>
      <c r="B25" s="4"/>
      <c r="C25" s="5">
        <v>44970</v>
      </c>
      <c r="D25" s="4"/>
      <c r="E25" s="4" t="s">
        <v>29</v>
      </c>
      <c r="F25" s="4"/>
      <c r="G25" s="4" t="s">
        <v>59</v>
      </c>
      <c r="H25" s="4"/>
      <c r="I25" s="4" t="s">
        <v>96</v>
      </c>
      <c r="J25" s="4"/>
      <c r="K25" s="6">
        <v>-70</v>
      </c>
      <c r="L25" s="4"/>
      <c r="M25" s="6">
        <f t="shared" si="0"/>
        <v>740823.95</v>
      </c>
    </row>
    <row r="26" spans="1:13" x14ac:dyDescent="0.25">
      <c r="A26" s="4" t="s">
        <v>7</v>
      </c>
      <c r="B26" s="4"/>
      <c r="C26" s="5">
        <v>44971</v>
      </c>
      <c r="D26" s="4"/>
      <c r="E26" s="4"/>
      <c r="F26" s="4"/>
      <c r="G26" s="4" t="s">
        <v>62</v>
      </c>
      <c r="H26" s="4"/>
      <c r="I26" s="4" t="s">
        <v>100</v>
      </c>
      <c r="J26" s="4"/>
      <c r="K26" s="6">
        <v>-24053.08</v>
      </c>
      <c r="L26" s="4"/>
      <c r="M26" s="6">
        <f t="shared" si="0"/>
        <v>716770.87</v>
      </c>
    </row>
    <row r="27" spans="1:13" x14ac:dyDescent="0.25">
      <c r="A27" s="4" t="s">
        <v>9</v>
      </c>
      <c r="B27" s="4"/>
      <c r="C27" s="5">
        <v>44971</v>
      </c>
      <c r="D27" s="4"/>
      <c r="E27" s="4"/>
      <c r="F27" s="4"/>
      <c r="G27" s="4"/>
      <c r="H27" s="4"/>
      <c r="I27" s="4" t="s">
        <v>9</v>
      </c>
      <c r="J27" s="4"/>
      <c r="K27" s="6">
        <v>2400</v>
      </c>
      <c r="L27" s="4"/>
      <c r="M27" s="6">
        <f t="shared" si="0"/>
        <v>719170.87</v>
      </c>
    </row>
    <row r="28" spans="1:13" x14ac:dyDescent="0.25">
      <c r="A28" s="4" t="s">
        <v>10</v>
      </c>
      <c r="B28" s="4"/>
      <c r="C28" s="5">
        <v>44972</v>
      </c>
      <c r="D28" s="4"/>
      <c r="E28" s="4" t="s">
        <v>30</v>
      </c>
      <c r="F28" s="4"/>
      <c r="G28" s="4" t="s">
        <v>63</v>
      </c>
      <c r="H28" s="4"/>
      <c r="I28" s="4" t="s">
        <v>101</v>
      </c>
      <c r="J28" s="4"/>
      <c r="K28" s="6">
        <v>0</v>
      </c>
      <c r="L28" s="4"/>
      <c r="M28" s="6">
        <f t="shared" si="0"/>
        <v>719170.87</v>
      </c>
    </row>
    <row r="29" spans="1:13" x14ac:dyDescent="0.25">
      <c r="A29" s="4" t="s">
        <v>10</v>
      </c>
      <c r="B29" s="4"/>
      <c r="C29" s="5">
        <v>44972</v>
      </c>
      <c r="D29" s="4"/>
      <c r="E29" s="4" t="s">
        <v>30</v>
      </c>
      <c r="F29" s="4"/>
      <c r="G29" s="4" t="s">
        <v>64</v>
      </c>
      <c r="H29" s="4"/>
      <c r="I29" s="4" t="s">
        <v>101</v>
      </c>
      <c r="J29" s="4"/>
      <c r="K29" s="6">
        <v>0</v>
      </c>
      <c r="L29" s="4"/>
      <c r="M29" s="6">
        <f t="shared" si="0"/>
        <v>719170.87</v>
      </c>
    </row>
    <row r="30" spans="1:13" x14ac:dyDescent="0.25">
      <c r="A30" s="4" t="s">
        <v>10</v>
      </c>
      <c r="B30" s="4"/>
      <c r="C30" s="5">
        <v>44972</v>
      </c>
      <c r="D30" s="4"/>
      <c r="E30" s="4" t="s">
        <v>30</v>
      </c>
      <c r="F30" s="4"/>
      <c r="G30" s="4" t="s">
        <v>65</v>
      </c>
      <c r="H30" s="4"/>
      <c r="I30" s="4" t="s">
        <v>101</v>
      </c>
      <c r="J30" s="4"/>
      <c r="K30" s="6">
        <v>0</v>
      </c>
      <c r="L30" s="4"/>
      <c r="M30" s="6">
        <f t="shared" si="0"/>
        <v>719170.87</v>
      </c>
    </row>
    <row r="31" spans="1:13" x14ac:dyDescent="0.25">
      <c r="A31" s="4" t="s">
        <v>10</v>
      </c>
      <c r="B31" s="4"/>
      <c r="C31" s="5">
        <v>44972</v>
      </c>
      <c r="D31" s="4"/>
      <c r="E31" s="4" t="s">
        <v>30</v>
      </c>
      <c r="F31" s="4"/>
      <c r="G31" s="4" t="s">
        <v>66</v>
      </c>
      <c r="H31" s="4"/>
      <c r="I31" s="4" t="s">
        <v>101</v>
      </c>
      <c r="J31" s="4"/>
      <c r="K31" s="6">
        <v>0</v>
      </c>
      <c r="L31" s="4"/>
      <c r="M31" s="6">
        <f t="shared" si="0"/>
        <v>719170.87</v>
      </c>
    </row>
    <row r="32" spans="1:13" x14ac:dyDescent="0.25">
      <c r="A32" s="4" t="s">
        <v>10</v>
      </c>
      <c r="B32" s="4"/>
      <c r="C32" s="5">
        <v>44972</v>
      </c>
      <c r="D32" s="4"/>
      <c r="E32" s="4" t="s">
        <v>30</v>
      </c>
      <c r="F32" s="4"/>
      <c r="G32" s="4" t="s">
        <v>67</v>
      </c>
      <c r="H32" s="4"/>
      <c r="I32" s="4" t="s">
        <v>101</v>
      </c>
      <c r="J32" s="4"/>
      <c r="K32" s="6">
        <v>0</v>
      </c>
      <c r="L32" s="4"/>
      <c r="M32" s="6">
        <f t="shared" si="0"/>
        <v>719170.87</v>
      </c>
    </row>
    <row r="33" spans="1:13" x14ac:dyDescent="0.25">
      <c r="A33" s="4" t="s">
        <v>10</v>
      </c>
      <c r="B33" s="4"/>
      <c r="C33" s="5">
        <v>44972</v>
      </c>
      <c r="D33" s="4"/>
      <c r="E33" s="4" t="s">
        <v>30</v>
      </c>
      <c r="F33" s="4"/>
      <c r="G33" s="4" t="s">
        <v>68</v>
      </c>
      <c r="H33" s="4"/>
      <c r="I33" s="4" t="s">
        <v>101</v>
      </c>
      <c r="J33" s="4"/>
      <c r="K33" s="6">
        <v>0</v>
      </c>
      <c r="L33" s="4"/>
      <c r="M33" s="6">
        <f t="shared" si="0"/>
        <v>719170.87</v>
      </c>
    </row>
    <row r="34" spans="1:13" x14ac:dyDescent="0.25">
      <c r="A34" s="4" t="s">
        <v>10</v>
      </c>
      <c r="B34" s="4"/>
      <c r="C34" s="5">
        <v>44972</v>
      </c>
      <c r="D34" s="4"/>
      <c r="E34" s="4" t="s">
        <v>30</v>
      </c>
      <c r="F34" s="4"/>
      <c r="G34" s="4" t="s">
        <v>69</v>
      </c>
      <c r="H34" s="4"/>
      <c r="I34" s="4" t="s">
        <v>101</v>
      </c>
      <c r="J34" s="4"/>
      <c r="K34" s="6">
        <v>0</v>
      </c>
      <c r="L34" s="4"/>
      <c r="M34" s="6">
        <f t="shared" si="0"/>
        <v>719170.87</v>
      </c>
    </row>
    <row r="35" spans="1:13" x14ac:dyDescent="0.25">
      <c r="A35" s="4" t="s">
        <v>10</v>
      </c>
      <c r="B35" s="4"/>
      <c r="C35" s="5">
        <v>44972</v>
      </c>
      <c r="D35" s="4"/>
      <c r="E35" s="4" t="s">
        <v>30</v>
      </c>
      <c r="F35" s="4"/>
      <c r="G35" s="4" t="s">
        <v>70</v>
      </c>
      <c r="H35" s="4"/>
      <c r="I35" s="4" t="s">
        <v>101</v>
      </c>
      <c r="J35" s="4"/>
      <c r="K35" s="6">
        <v>0</v>
      </c>
      <c r="L35" s="4"/>
      <c r="M35" s="6">
        <f t="shared" ref="M35:M68" si="1">ROUND(M34+K35,5)</f>
        <v>719170.87</v>
      </c>
    </row>
    <row r="36" spans="1:13" x14ac:dyDescent="0.25">
      <c r="A36" s="4" t="s">
        <v>10</v>
      </c>
      <c r="B36" s="4"/>
      <c r="C36" s="5">
        <v>44972</v>
      </c>
      <c r="D36" s="4"/>
      <c r="E36" s="4" t="s">
        <v>30</v>
      </c>
      <c r="F36" s="4"/>
      <c r="G36" s="4" t="s">
        <v>71</v>
      </c>
      <c r="H36" s="4"/>
      <c r="I36" s="4" t="s">
        <v>101</v>
      </c>
      <c r="J36" s="4"/>
      <c r="K36" s="6">
        <v>0</v>
      </c>
      <c r="L36" s="4"/>
      <c r="M36" s="6">
        <f t="shared" si="1"/>
        <v>719170.87</v>
      </c>
    </row>
    <row r="37" spans="1:13" x14ac:dyDescent="0.25">
      <c r="A37" s="4" t="s">
        <v>10</v>
      </c>
      <c r="B37" s="4"/>
      <c r="C37" s="5">
        <v>44972</v>
      </c>
      <c r="D37" s="4"/>
      <c r="E37" s="4" t="s">
        <v>30</v>
      </c>
      <c r="F37" s="4"/>
      <c r="G37" s="4" t="s">
        <v>72</v>
      </c>
      <c r="H37" s="4"/>
      <c r="I37" s="4" t="s">
        <v>101</v>
      </c>
      <c r="J37" s="4"/>
      <c r="K37" s="6">
        <v>0</v>
      </c>
      <c r="L37" s="4"/>
      <c r="M37" s="6">
        <f t="shared" si="1"/>
        <v>719170.87</v>
      </c>
    </row>
    <row r="38" spans="1:13" x14ac:dyDescent="0.25">
      <c r="A38" s="4" t="s">
        <v>10</v>
      </c>
      <c r="B38" s="4"/>
      <c r="C38" s="5">
        <v>44972</v>
      </c>
      <c r="D38" s="4"/>
      <c r="E38" s="4" t="s">
        <v>30</v>
      </c>
      <c r="F38" s="4"/>
      <c r="G38" s="4" t="s">
        <v>73</v>
      </c>
      <c r="H38" s="4"/>
      <c r="I38" s="4" t="s">
        <v>101</v>
      </c>
      <c r="J38" s="4"/>
      <c r="K38" s="6">
        <v>0</v>
      </c>
      <c r="L38" s="4"/>
      <c r="M38" s="6">
        <f t="shared" si="1"/>
        <v>719170.87</v>
      </c>
    </row>
    <row r="39" spans="1:13" x14ac:dyDescent="0.25">
      <c r="A39" s="4" t="s">
        <v>7</v>
      </c>
      <c r="B39" s="4"/>
      <c r="C39" s="5">
        <v>44972</v>
      </c>
      <c r="D39" s="4"/>
      <c r="E39" s="4" t="s">
        <v>31</v>
      </c>
      <c r="F39" s="4"/>
      <c r="G39" s="4" t="s">
        <v>74</v>
      </c>
      <c r="H39" s="4"/>
      <c r="I39" s="4" t="s">
        <v>102</v>
      </c>
      <c r="J39" s="4"/>
      <c r="K39" s="6">
        <v>-7688.74</v>
      </c>
      <c r="L39" s="4"/>
      <c r="M39" s="6">
        <f t="shared" si="1"/>
        <v>711482.13</v>
      </c>
    </row>
    <row r="40" spans="1:13" x14ac:dyDescent="0.25">
      <c r="A40" s="4" t="s">
        <v>8</v>
      </c>
      <c r="B40" s="4"/>
      <c r="C40" s="5">
        <v>44972</v>
      </c>
      <c r="D40" s="4"/>
      <c r="E40" s="4" t="s">
        <v>32</v>
      </c>
      <c r="F40" s="4"/>
      <c r="G40" s="4" t="s">
        <v>75</v>
      </c>
      <c r="H40" s="4"/>
      <c r="I40" s="4" t="s">
        <v>103</v>
      </c>
      <c r="J40" s="4"/>
      <c r="K40" s="6">
        <v>-512.76</v>
      </c>
      <c r="L40" s="4"/>
      <c r="M40" s="6">
        <f t="shared" si="1"/>
        <v>710969.37</v>
      </c>
    </row>
    <row r="41" spans="1:13" x14ac:dyDescent="0.25">
      <c r="A41" s="4" t="s">
        <v>8</v>
      </c>
      <c r="B41" s="4"/>
      <c r="C41" s="5">
        <v>44972</v>
      </c>
      <c r="D41" s="4"/>
      <c r="E41" s="4" t="s">
        <v>33</v>
      </c>
      <c r="F41" s="4"/>
      <c r="G41" s="4" t="s">
        <v>51</v>
      </c>
      <c r="H41" s="4"/>
      <c r="I41" s="4" t="s">
        <v>104</v>
      </c>
      <c r="J41" s="4"/>
      <c r="K41" s="6">
        <v>-397.67</v>
      </c>
      <c r="L41" s="4"/>
      <c r="M41" s="6">
        <f t="shared" si="1"/>
        <v>710571.7</v>
      </c>
    </row>
    <row r="42" spans="1:13" x14ac:dyDescent="0.25">
      <c r="A42" s="4" t="s">
        <v>11</v>
      </c>
      <c r="B42" s="4"/>
      <c r="C42" s="5">
        <v>44974</v>
      </c>
      <c r="D42" s="4"/>
      <c r="E42" s="4" t="s">
        <v>34</v>
      </c>
      <c r="F42" s="4"/>
      <c r="G42" s="4" t="s">
        <v>76</v>
      </c>
      <c r="H42" s="4"/>
      <c r="I42" s="4" t="s">
        <v>105</v>
      </c>
      <c r="J42" s="4"/>
      <c r="K42" s="6">
        <v>-500</v>
      </c>
      <c r="L42" s="4"/>
      <c r="M42" s="6">
        <f t="shared" si="1"/>
        <v>710071.7</v>
      </c>
    </row>
    <row r="43" spans="1:13" x14ac:dyDescent="0.25">
      <c r="A43" s="4" t="s">
        <v>11</v>
      </c>
      <c r="B43" s="4"/>
      <c r="C43" s="5">
        <v>44974</v>
      </c>
      <c r="D43" s="4"/>
      <c r="E43" s="4" t="s">
        <v>24</v>
      </c>
      <c r="F43" s="4"/>
      <c r="G43" s="4" t="s">
        <v>76</v>
      </c>
      <c r="H43" s="4"/>
      <c r="I43" s="4"/>
      <c r="J43" s="4"/>
      <c r="K43" s="6">
        <v>-10</v>
      </c>
      <c r="L43" s="4"/>
      <c r="M43" s="6">
        <f t="shared" si="1"/>
        <v>710061.7</v>
      </c>
    </row>
    <row r="44" spans="1:13" x14ac:dyDescent="0.25">
      <c r="A44" s="4" t="s">
        <v>8</v>
      </c>
      <c r="B44" s="4"/>
      <c r="C44" s="5">
        <v>44978</v>
      </c>
      <c r="D44" s="4"/>
      <c r="E44" s="4" t="s">
        <v>35</v>
      </c>
      <c r="F44" s="4"/>
      <c r="G44" s="4" t="s">
        <v>77</v>
      </c>
      <c r="H44" s="4"/>
      <c r="I44" s="4" t="s">
        <v>106</v>
      </c>
      <c r="J44" s="4"/>
      <c r="K44" s="6">
        <v>-645</v>
      </c>
      <c r="L44" s="4"/>
      <c r="M44" s="6">
        <f t="shared" si="1"/>
        <v>709416.7</v>
      </c>
    </row>
    <row r="45" spans="1:13" x14ac:dyDescent="0.25">
      <c r="A45" s="4" t="s">
        <v>8</v>
      </c>
      <c r="B45" s="4"/>
      <c r="C45" s="5">
        <v>44978</v>
      </c>
      <c r="D45" s="4"/>
      <c r="E45" s="4" t="s">
        <v>36</v>
      </c>
      <c r="F45" s="4"/>
      <c r="G45" s="4" t="s">
        <v>51</v>
      </c>
      <c r="H45" s="4"/>
      <c r="I45" s="4" t="s">
        <v>107</v>
      </c>
      <c r="J45" s="4"/>
      <c r="K45" s="6">
        <v>-90.66</v>
      </c>
      <c r="L45" s="4"/>
      <c r="M45" s="6">
        <f t="shared" si="1"/>
        <v>709326.04</v>
      </c>
    </row>
    <row r="46" spans="1:13" x14ac:dyDescent="0.25">
      <c r="A46" s="4" t="s">
        <v>9</v>
      </c>
      <c r="B46" s="4"/>
      <c r="C46" s="5">
        <v>44978</v>
      </c>
      <c r="D46" s="4"/>
      <c r="E46" s="4"/>
      <c r="F46" s="4"/>
      <c r="G46" s="4"/>
      <c r="H46" s="4"/>
      <c r="I46" s="4" t="s">
        <v>9</v>
      </c>
      <c r="J46" s="4"/>
      <c r="K46" s="6">
        <v>1688</v>
      </c>
      <c r="L46" s="4"/>
      <c r="M46" s="6">
        <f t="shared" si="1"/>
        <v>711014.04</v>
      </c>
    </row>
    <row r="47" spans="1:13" x14ac:dyDescent="0.25">
      <c r="A47" s="4" t="s">
        <v>8</v>
      </c>
      <c r="B47" s="4"/>
      <c r="C47" s="5">
        <v>44979</v>
      </c>
      <c r="D47" s="4"/>
      <c r="E47" s="4" t="s">
        <v>37</v>
      </c>
      <c r="F47" s="4"/>
      <c r="G47" s="4" t="s">
        <v>78</v>
      </c>
      <c r="H47" s="4"/>
      <c r="I47" s="4" t="s">
        <v>108</v>
      </c>
      <c r="J47" s="4"/>
      <c r="K47" s="6">
        <v>-3794.12</v>
      </c>
      <c r="L47" s="4"/>
      <c r="M47" s="6">
        <f t="shared" si="1"/>
        <v>707219.92</v>
      </c>
    </row>
    <row r="48" spans="1:13" x14ac:dyDescent="0.25">
      <c r="A48" s="4" t="s">
        <v>7</v>
      </c>
      <c r="B48" s="4"/>
      <c r="C48" s="5">
        <v>44984</v>
      </c>
      <c r="D48" s="4"/>
      <c r="E48" s="4"/>
      <c r="F48" s="4"/>
      <c r="G48" s="4" t="s">
        <v>62</v>
      </c>
      <c r="H48" s="4"/>
      <c r="I48" s="4" t="s">
        <v>100</v>
      </c>
      <c r="J48" s="4"/>
      <c r="K48" s="6">
        <v>-24053.17</v>
      </c>
      <c r="L48" s="4"/>
      <c r="M48" s="6">
        <f t="shared" si="1"/>
        <v>683166.75</v>
      </c>
    </row>
    <row r="49" spans="1:13" x14ac:dyDescent="0.25">
      <c r="A49" s="4" t="s">
        <v>9</v>
      </c>
      <c r="B49" s="4"/>
      <c r="C49" s="5">
        <v>44984</v>
      </c>
      <c r="D49" s="4"/>
      <c r="E49" s="4"/>
      <c r="F49" s="4"/>
      <c r="G49" s="4"/>
      <c r="H49" s="4"/>
      <c r="I49" s="4" t="s">
        <v>9</v>
      </c>
      <c r="J49" s="4"/>
      <c r="K49" s="6">
        <v>75406.06</v>
      </c>
      <c r="L49" s="4"/>
      <c r="M49" s="6">
        <f t="shared" si="1"/>
        <v>758572.81</v>
      </c>
    </row>
    <row r="50" spans="1:13" x14ac:dyDescent="0.25">
      <c r="A50" s="4" t="s">
        <v>8</v>
      </c>
      <c r="B50" s="4"/>
      <c r="C50" s="5">
        <v>44984</v>
      </c>
      <c r="D50" s="4"/>
      <c r="E50" s="4" t="s">
        <v>38</v>
      </c>
      <c r="F50" s="4"/>
      <c r="G50" s="4" t="s">
        <v>47</v>
      </c>
      <c r="H50" s="4"/>
      <c r="I50" s="4" t="s">
        <v>109</v>
      </c>
      <c r="J50" s="4"/>
      <c r="K50" s="6">
        <v>-3000</v>
      </c>
      <c r="L50" s="4"/>
      <c r="M50" s="6">
        <f t="shared" si="1"/>
        <v>755572.81</v>
      </c>
    </row>
    <row r="51" spans="1:13" x14ac:dyDescent="0.25">
      <c r="A51" s="4" t="s">
        <v>8</v>
      </c>
      <c r="B51" s="4"/>
      <c r="C51" s="5">
        <v>44984</v>
      </c>
      <c r="D51" s="4"/>
      <c r="E51" s="4" t="s">
        <v>39</v>
      </c>
      <c r="F51" s="4"/>
      <c r="G51" s="4" t="s">
        <v>48</v>
      </c>
      <c r="H51" s="4"/>
      <c r="I51" s="4" t="s">
        <v>110</v>
      </c>
      <c r="J51" s="4"/>
      <c r="K51" s="6">
        <v>-1440</v>
      </c>
      <c r="L51" s="4"/>
      <c r="M51" s="6">
        <f t="shared" si="1"/>
        <v>754132.81</v>
      </c>
    </row>
    <row r="52" spans="1:13" x14ac:dyDescent="0.25">
      <c r="A52" s="4" t="s">
        <v>8</v>
      </c>
      <c r="B52" s="4"/>
      <c r="C52" s="5">
        <v>44984</v>
      </c>
      <c r="D52" s="4"/>
      <c r="E52" s="4" t="s">
        <v>40</v>
      </c>
      <c r="F52" s="4"/>
      <c r="G52" s="4" t="s">
        <v>79</v>
      </c>
      <c r="H52" s="4"/>
      <c r="I52" s="4" t="s">
        <v>111</v>
      </c>
      <c r="J52" s="4"/>
      <c r="K52" s="6">
        <v>-15800</v>
      </c>
      <c r="L52" s="4"/>
      <c r="M52" s="6">
        <f t="shared" si="1"/>
        <v>738332.81</v>
      </c>
    </row>
    <row r="53" spans="1:13" x14ac:dyDescent="0.25">
      <c r="A53" s="4" t="s">
        <v>10</v>
      </c>
      <c r="B53" s="4"/>
      <c r="C53" s="5">
        <v>44985</v>
      </c>
      <c r="D53" s="4"/>
      <c r="E53" s="4" t="s">
        <v>30</v>
      </c>
      <c r="F53" s="4"/>
      <c r="G53" s="4" t="s">
        <v>63</v>
      </c>
      <c r="H53" s="4"/>
      <c r="I53" s="4" t="s">
        <v>101</v>
      </c>
      <c r="J53" s="4"/>
      <c r="K53" s="6">
        <v>0</v>
      </c>
      <c r="L53" s="4"/>
      <c r="M53" s="6">
        <f t="shared" si="1"/>
        <v>738332.81</v>
      </c>
    </row>
    <row r="54" spans="1:13" x14ac:dyDescent="0.25">
      <c r="A54" s="4" t="s">
        <v>10</v>
      </c>
      <c r="B54" s="4"/>
      <c r="C54" s="5">
        <v>44985</v>
      </c>
      <c r="D54" s="4"/>
      <c r="E54" s="4" t="s">
        <v>30</v>
      </c>
      <c r="F54" s="4"/>
      <c r="G54" s="4" t="s">
        <v>64</v>
      </c>
      <c r="H54" s="4"/>
      <c r="I54" s="4" t="s">
        <v>101</v>
      </c>
      <c r="J54" s="4"/>
      <c r="K54" s="6">
        <v>0</v>
      </c>
      <c r="L54" s="4"/>
      <c r="M54" s="6">
        <f t="shared" si="1"/>
        <v>738332.81</v>
      </c>
    </row>
    <row r="55" spans="1:13" x14ac:dyDescent="0.25">
      <c r="A55" s="4" t="s">
        <v>10</v>
      </c>
      <c r="B55" s="4"/>
      <c r="C55" s="5">
        <v>44985</v>
      </c>
      <c r="D55" s="4"/>
      <c r="E55" s="4" t="s">
        <v>30</v>
      </c>
      <c r="F55" s="4"/>
      <c r="G55" s="4" t="s">
        <v>65</v>
      </c>
      <c r="H55" s="4"/>
      <c r="I55" s="4" t="s">
        <v>101</v>
      </c>
      <c r="J55" s="4"/>
      <c r="K55" s="6">
        <v>0</v>
      </c>
      <c r="L55" s="4"/>
      <c r="M55" s="6">
        <f t="shared" si="1"/>
        <v>738332.81</v>
      </c>
    </row>
    <row r="56" spans="1:13" x14ac:dyDescent="0.25">
      <c r="A56" s="4" t="s">
        <v>10</v>
      </c>
      <c r="B56" s="4"/>
      <c r="C56" s="5">
        <v>44985</v>
      </c>
      <c r="D56" s="4"/>
      <c r="E56" s="4" t="s">
        <v>30</v>
      </c>
      <c r="F56" s="4"/>
      <c r="G56" s="4" t="s">
        <v>66</v>
      </c>
      <c r="H56" s="4"/>
      <c r="I56" s="4" t="s">
        <v>101</v>
      </c>
      <c r="J56" s="4"/>
      <c r="K56" s="6">
        <v>0</v>
      </c>
      <c r="L56" s="4"/>
      <c r="M56" s="6">
        <f t="shared" si="1"/>
        <v>738332.81</v>
      </c>
    </row>
    <row r="57" spans="1:13" x14ac:dyDescent="0.25">
      <c r="A57" s="4" t="s">
        <v>10</v>
      </c>
      <c r="B57" s="4"/>
      <c r="C57" s="5">
        <v>44985</v>
      </c>
      <c r="D57" s="4"/>
      <c r="E57" s="4" t="s">
        <v>30</v>
      </c>
      <c r="F57" s="4"/>
      <c r="G57" s="4" t="s">
        <v>67</v>
      </c>
      <c r="H57" s="4"/>
      <c r="I57" s="4" t="s">
        <v>101</v>
      </c>
      <c r="J57" s="4"/>
      <c r="K57" s="6">
        <v>0</v>
      </c>
      <c r="L57" s="4"/>
      <c r="M57" s="6">
        <f t="shared" si="1"/>
        <v>738332.81</v>
      </c>
    </row>
    <row r="58" spans="1:13" x14ac:dyDescent="0.25">
      <c r="A58" s="4" t="s">
        <v>10</v>
      </c>
      <c r="B58" s="4"/>
      <c r="C58" s="5">
        <v>44985</v>
      </c>
      <c r="D58" s="4"/>
      <c r="E58" s="4" t="s">
        <v>30</v>
      </c>
      <c r="F58" s="4"/>
      <c r="G58" s="4" t="s">
        <v>68</v>
      </c>
      <c r="H58" s="4"/>
      <c r="I58" s="4" t="s">
        <v>101</v>
      </c>
      <c r="J58" s="4"/>
      <c r="K58" s="6">
        <v>0</v>
      </c>
      <c r="L58" s="4"/>
      <c r="M58" s="6">
        <f t="shared" si="1"/>
        <v>738332.81</v>
      </c>
    </row>
    <row r="59" spans="1:13" x14ac:dyDescent="0.25">
      <c r="A59" s="4" t="s">
        <v>10</v>
      </c>
      <c r="B59" s="4"/>
      <c r="C59" s="5">
        <v>44985</v>
      </c>
      <c r="D59" s="4"/>
      <c r="E59" s="4" t="s">
        <v>30</v>
      </c>
      <c r="F59" s="4"/>
      <c r="G59" s="4" t="s">
        <v>69</v>
      </c>
      <c r="H59" s="4"/>
      <c r="I59" s="4" t="s">
        <v>101</v>
      </c>
      <c r="J59" s="4"/>
      <c r="K59" s="6">
        <v>0</v>
      </c>
      <c r="L59" s="4"/>
      <c r="M59" s="6">
        <f t="shared" si="1"/>
        <v>738332.81</v>
      </c>
    </row>
    <row r="60" spans="1:13" x14ac:dyDescent="0.25">
      <c r="A60" s="4" t="s">
        <v>10</v>
      </c>
      <c r="B60" s="4"/>
      <c r="C60" s="5">
        <v>44985</v>
      </c>
      <c r="D60" s="4"/>
      <c r="E60" s="4" t="s">
        <v>30</v>
      </c>
      <c r="F60" s="4"/>
      <c r="G60" s="4" t="s">
        <v>70</v>
      </c>
      <c r="H60" s="4"/>
      <c r="I60" s="4" t="s">
        <v>101</v>
      </c>
      <c r="J60" s="4"/>
      <c r="K60" s="6">
        <v>0</v>
      </c>
      <c r="L60" s="4"/>
      <c r="M60" s="6">
        <f t="shared" si="1"/>
        <v>738332.81</v>
      </c>
    </row>
    <row r="61" spans="1:13" x14ac:dyDescent="0.25">
      <c r="A61" s="4" t="s">
        <v>10</v>
      </c>
      <c r="B61" s="4"/>
      <c r="C61" s="5">
        <v>44985</v>
      </c>
      <c r="D61" s="4"/>
      <c r="E61" s="4" t="s">
        <v>30</v>
      </c>
      <c r="F61" s="4"/>
      <c r="G61" s="4" t="s">
        <v>71</v>
      </c>
      <c r="H61" s="4"/>
      <c r="I61" s="4" t="s">
        <v>101</v>
      </c>
      <c r="J61" s="4"/>
      <c r="K61" s="6">
        <v>0</v>
      </c>
      <c r="L61" s="4"/>
      <c r="M61" s="6">
        <f t="shared" si="1"/>
        <v>738332.81</v>
      </c>
    </row>
    <row r="62" spans="1:13" x14ac:dyDescent="0.25">
      <c r="A62" s="4" t="s">
        <v>10</v>
      </c>
      <c r="B62" s="4"/>
      <c r="C62" s="5">
        <v>44985</v>
      </c>
      <c r="D62" s="4"/>
      <c r="E62" s="4" t="s">
        <v>30</v>
      </c>
      <c r="F62" s="4"/>
      <c r="G62" s="4" t="s">
        <v>72</v>
      </c>
      <c r="H62" s="4"/>
      <c r="I62" s="4" t="s">
        <v>101</v>
      </c>
      <c r="J62" s="4"/>
      <c r="K62" s="6">
        <v>0</v>
      </c>
      <c r="L62" s="4"/>
      <c r="M62" s="6">
        <f t="shared" si="1"/>
        <v>738332.81</v>
      </c>
    </row>
    <row r="63" spans="1:13" x14ac:dyDescent="0.25">
      <c r="A63" s="4" t="s">
        <v>10</v>
      </c>
      <c r="B63" s="4"/>
      <c r="C63" s="5">
        <v>44985</v>
      </c>
      <c r="D63" s="4"/>
      <c r="E63" s="4" t="s">
        <v>30</v>
      </c>
      <c r="F63" s="4"/>
      <c r="G63" s="4" t="s">
        <v>73</v>
      </c>
      <c r="H63" s="4"/>
      <c r="I63" s="4" t="s">
        <v>101</v>
      </c>
      <c r="J63" s="4"/>
      <c r="K63" s="6">
        <v>0</v>
      </c>
      <c r="L63" s="4"/>
      <c r="M63" s="6">
        <f t="shared" si="1"/>
        <v>738332.81</v>
      </c>
    </row>
    <row r="64" spans="1:13" x14ac:dyDescent="0.25">
      <c r="A64" s="4" t="s">
        <v>7</v>
      </c>
      <c r="B64" s="4"/>
      <c r="C64" s="5">
        <v>44985</v>
      </c>
      <c r="D64" s="4"/>
      <c r="E64" s="4" t="s">
        <v>31</v>
      </c>
      <c r="F64" s="4"/>
      <c r="G64" s="4" t="s">
        <v>74</v>
      </c>
      <c r="H64" s="4"/>
      <c r="I64" s="4" t="s">
        <v>102</v>
      </c>
      <c r="J64" s="4"/>
      <c r="K64" s="6">
        <v>-7688.56</v>
      </c>
      <c r="L64" s="4"/>
      <c r="M64" s="6">
        <f t="shared" si="1"/>
        <v>730644.25</v>
      </c>
    </row>
    <row r="65" spans="1:13" x14ac:dyDescent="0.25">
      <c r="A65" s="4" t="s">
        <v>8</v>
      </c>
      <c r="B65" s="4"/>
      <c r="C65" s="5">
        <v>44985</v>
      </c>
      <c r="D65" s="4"/>
      <c r="E65" s="4" t="s">
        <v>41</v>
      </c>
      <c r="F65" s="4"/>
      <c r="G65" s="4" t="s">
        <v>80</v>
      </c>
      <c r="H65" s="4"/>
      <c r="I65" s="4" t="s">
        <v>112</v>
      </c>
      <c r="J65" s="4"/>
      <c r="K65" s="6">
        <v>-455</v>
      </c>
      <c r="L65" s="4"/>
      <c r="M65" s="6">
        <f t="shared" si="1"/>
        <v>730189.25</v>
      </c>
    </row>
    <row r="66" spans="1:13" x14ac:dyDescent="0.25">
      <c r="A66" s="4" t="s">
        <v>8</v>
      </c>
      <c r="B66" s="4"/>
      <c r="C66" s="5">
        <v>44985</v>
      </c>
      <c r="D66" s="4"/>
      <c r="E66" s="4" t="s">
        <v>42</v>
      </c>
      <c r="F66" s="4"/>
      <c r="G66" s="4" t="s">
        <v>81</v>
      </c>
      <c r="H66" s="4"/>
      <c r="I66" s="4" t="s">
        <v>113</v>
      </c>
      <c r="J66" s="4"/>
      <c r="K66" s="6">
        <v>-12786.52</v>
      </c>
      <c r="L66" s="4"/>
      <c r="M66" s="6">
        <f t="shared" si="1"/>
        <v>717402.73</v>
      </c>
    </row>
    <row r="67" spans="1:13" x14ac:dyDescent="0.25">
      <c r="A67" s="4" t="s">
        <v>8</v>
      </c>
      <c r="B67" s="4"/>
      <c r="C67" s="5">
        <v>44985</v>
      </c>
      <c r="D67" s="4"/>
      <c r="E67" s="4" t="s">
        <v>43</v>
      </c>
      <c r="F67" s="4"/>
      <c r="G67" s="4" t="s">
        <v>46</v>
      </c>
      <c r="H67" s="4"/>
      <c r="I67" s="4" t="s">
        <v>114</v>
      </c>
      <c r="J67" s="4"/>
      <c r="K67" s="6">
        <v>-715</v>
      </c>
      <c r="L67" s="4"/>
      <c r="M67" s="6">
        <f t="shared" si="1"/>
        <v>716687.73</v>
      </c>
    </row>
    <row r="68" spans="1:13" ht="15.75" thickBot="1" x14ac:dyDescent="0.3">
      <c r="A68" s="4" t="s">
        <v>9</v>
      </c>
      <c r="B68" s="4"/>
      <c r="C68" s="5">
        <v>44985</v>
      </c>
      <c r="D68" s="4"/>
      <c r="E68" s="4"/>
      <c r="F68" s="4"/>
      <c r="G68" s="4"/>
      <c r="H68" s="4"/>
      <c r="I68" s="4" t="s">
        <v>115</v>
      </c>
      <c r="J68" s="4"/>
      <c r="K68" s="6">
        <v>52.9</v>
      </c>
      <c r="L68" s="4"/>
      <c r="M68" s="6">
        <f t="shared" si="1"/>
        <v>716740.63</v>
      </c>
    </row>
    <row r="69" spans="1:13" ht="15.75" thickBot="1" x14ac:dyDescent="0.3">
      <c r="A69" s="4"/>
      <c r="B69" s="4"/>
      <c r="C69" s="5"/>
      <c r="D69" s="4"/>
      <c r="E69" s="4"/>
      <c r="F69" s="4"/>
      <c r="G69" s="4"/>
      <c r="H69" s="4"/>
      <c r="I69" s="4"/>
      <c r="J69" s="4"/>
      <c r="K69" s="7">
        <f>ROUND(SUM(K2:K68),5)</f>
        <v>132713.62</v>
      </c>
      <c r="L69" s="4"/>
      <c r="M69" s="7">
        <f>M68</f>
        <v>716740.63</v>
      </c>
    </row>
    <row r="70" spans="1:13" s="9" customFormat="1" ht="12" thickBot="1" x14ac:dyDescent="0.25">
      <c r="A70" s="1"/>
      <c r="B70" s="1"/>
      <c r="C70" s="3"/>
      <c r="D70" s="1"/>
      <c r="E70" s="1"/>
      <c r="F70" s="1"/>
      <c r="G70" s="1"/>
      <c r="H70" s="1"/>
      <c r="I70" s="1"/>
      <c r="J70" s="1"/>
      <c r="K70" s="8">
        <f>K69</f>
        <v>132713.62</v>
      </c>
      <c r="L70" s="1"/>
      <c r="M70" s="8">
        <f>M69</f>
        <v>716740.63</v>
      </c>
    </row>
    <row r="71" spans="1:13" ht="15.75" thickTop="1" x14ac:dyDescent="0.25"/>
  </sheetData>
  <printOptions gridLines="1"/>
  <pageMargins left="0.41" right="0.2" top="0.92" bottom="0.75" header="0.1" footer="0.3"/>
  <pageSetup scale="95" orientation="landscape" r:id="rId1"/>
  <headerFooter>
    <oddHeader>&amp;L&amp;"Arial,Bold"&amp;8 3:19 PM
 03/07/23
 Accrual Basis&amp;C&amp;"Arial,Bold"&amp;12 Bandera Co. River Auth. &amp;&amp; Groundwater Dist.
&amp;14 MONTHLY CHECK REGISTER
&amp;10 February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Prari Blair</dc:creator>
  <cp:lastModifiedBy>Alex Berman</cp:lastModifiedBy>
  <cp:lastPrinted>2023-03-07T21:22:00Z</cp:lastPrinted>
  <dcterms:created xsi:type="dcterms:W3CDTF">2023-03-07T21:19:09Z</dcterms:created>
  <dcterms:modified xsi:type="dcterms:W3CDTF">2023-03-16T18:07:36Z</dcterms:modified>
</cp:coreProperties>
</file>