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mands-my.sharepoint.com/personal/alex_bermands_com/Documents/"/>
    </mc:Choice>
  </mc:AlternateContent>
  <xr:revisionPtr revIDLastSave="0" documentId="8_{4EDAFA35-1FE2-48E1-95B9-95ADC198754B}" xr6:coauthVersionLast="47" xr6:coauthVersionMax="47" xr10:uidLastSave="{00000000-0000-0000-0000-000000000000}"/>
  <bookViews>
    <workbookView xWindow="28680" yWindow="-120" windowWidth="25440" windowHeight="15390" xr2:uid="{D30FFDB5-561B-42BE-B00D-76FBB501B7CF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0" hidden="1">Sheet1!#REF!</definedName>
    <definedName name="QB_COLUMN_3" localSheetId="0" hidden="1">Sheet1!$A$1</definedName>
    <definedName name="QB_COLUMN_30" localSheetId="0" hidden="1">Sheet1!$K$1</definedName>
    <definedName name="QB_COLUMN_31" localSheetId="0" hidden="1">Sheet1!$M$1</definedName>
    <definedName name="QB_COLUMN_4" localSheetId="0" hidden="1">Sheet1!$C$1</definedName>
    <definedName name="QB_COLUMN_5" localSheetId="0" hidden="1">Sheet1!$E$1</definedName>
    <definedName name="QB_COLUMN_7" localSheetId="0" hidden="1">Sheet1!$G$1</definedName>
    <definedName name="QB_COLUMN_8" localSheetId="0" hidden="1">Sheet1!$I$1</definedName>
    <definedName name="QB_DATA_0" localSheetId="0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0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0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0" hidden="1">Sheet1!$50:$50,Sheet1!$51:$51,Sheet1!$52:$52,Sheet1!$53:$53,Sheet1!$54:$54,Sheet1!$55:$55,Sheet1!$56:$56,Sheet1!$57:$57,Sheet1!$58:$58,Sheet1!$59:$59,Sheet1!$60:$60,Sheet1!$61:$61,Sheet1!$62:$62,Sheet1!$63:$63,Sheet1!$64:$64,Sheet1!$65:$65</definedName>
    <definedName name="QB_DATA_4" localSheetId="0" hidden="1">Sheet1!$66:$66,Sheet1!$67:$67,Sheet1!$68:$68,Sheet1!$69:$69,Sheet1!$70:$70,Sheet1!$71:$71,Sheet1!$72:$72,Sheet1!$73:$73,Sheet1!$74:$74,Sheet1!$75:$75,Sheet1!$76:$76,Sheet1!$77:$77,Sheet1!$78:$78</definedName>
    <definedName name="QB_FORMULA_0" localSheetId="0" hidden="1">Sheet1!$M$3,Sheet1!$M$4,Sheet1!$M$5,Sheet1!$M$6,Sheet1!$M$7,Sheet1!$M$8,Sheet1!$M$9,Sheet1!$M$10,Sheet1!$M$11,Sheet1!$M$12,Sheet1!$M$13,Sheet1!$M$14,Sheet1!$M$15,Sheet1!$M$16,Sheet1!$M$17,Sheet1!$M$18</definedName>
    <definedName name="QB_FORMULA_1" localSheetId="0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0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0" hidden="1">Sheet1!$M$51,Sheet1!$M$52,Sheet1!$M$53,Sheet1!$M$54,Sheet1!$M$55,Sheet1!$M$56,Sheet1!$M$57,Sheet1!$M$58,Sheet1!$M$59,Sheet1!$M$60,Sheet1!$M$61,Sheet1!$M$62,Sheet1!$M$63,Sheet1!$M$64,Sheet1!$M$65,Sheet1!$M$66</definedName>
    <definedName name="QB_FORMULA_4" localSheetId="0" hidden="1">Sheet1!$M$67,Sheet1!$M$68,Sheet1!$M$69,Sheet1!$M$70,Sheet1!$M$71,Sheet1!$M$72,Sheet1!$M$73,Sheet1!$M$74,Sheet1!$M$75,Sheet1!$M$76,Sheet1!$M$77,Sheet1!$M$78,Sheet1!$K$79,Sheet1!$M$79,Sheet1!$K$80,Sheet1!$M$80</definedName>
    <definedName name="QB_ROW_12010" localSheetId="0" hidden="1">Sheet1!#REF!</definedName>
    <definedName name="QB_ROW_12310" localSheetId="0" hidden="1">Sheet1!#REF!</definedName>
    <definedName name="QB_ROW_25301" localSheetId="0" hidden="1">Sheet1!#REF!</definedName>
    <definedName name="QBCANSUPPORTUPDATE" localSheetId="0">TRUE</definedName>
    <definedName name="QBCOMPANYFILENAME" localSheetId="0">"C:\Users\Public\Documents\Intuit\QuickBooks\Company Files\new file - bcragd-11-10-22.qbw"</definedName>
    <definedName name="QBENDDATE" localSheetId="0">20221231</definedName>
    <definedName name="QBHEADERSONSCREEN" localSheetId="0">FALSE</definedName>
    <definedName name="QBMETADATASIZE" localSheetId="0">7622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"bac70f9a750945128f9a31144376df27"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109</definedName>
    <definedName name="QBROWHEADERS" localSheetId="0">2</definedName>
    <definedName name="QBSTARTDATE" localSheetId="0">20221201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K80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</calcChain>
</file>

<file path=xl/sharedStrings.xml><?xml version="1.0" encoding="utf-8"?>
<sst xmlns="http://schemas.openxmlformats.org/spreadsheetml/2006/main" count="298" uniqueCount="147">
  <si>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</si>
  <si>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</si>
  <si>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</si>
  <si>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</si>
  <si>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</si>
  <si>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</si>
  <si>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</si>
  <si>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</si>
  <si>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</si>
  <si>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</si>
  <si>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Check</t>
  </si>
  <si>
    <t>Paycheck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</si>
  <si>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</si>
  <si>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</si>
  <si>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</si>
  <si>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</si>
  <si>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</si>
  <si>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</si>
  <si>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</si>
  <si>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</si>
  <si>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15063</t>
  </si>
  <si>
    <t>15064</t>
  </si>
  <si>
    <t>15065</t>
  </si>
  <si>
    <t>15066</t>
  </si>
  <si>
    <t>D</t>
  </si>
  <si>
    <t>ACH</t>
  </si>
  <si>
    <t>EFTPS</t>
  </si>
  <si>
    <t>15067</t>
  </si>
  <si>
    <t>15068</t>
  </si>
  <si>
    <t>15069</t>
  </si>
  <si>
    <t>15070</t>
  </si>
  <si>
    <t>15071</t>
  </si>
  <si>
    <t>DD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</si>
  <si>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</si>
  <si>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</si>
  <si>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</si>
  <si>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</si>
  <si>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</si>
  <si>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</si>
  <si>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</si>
  <si>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</si>
  <si>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15080</t>
  </si>
  <si>
    <t>15081</t>
  </si>
  <si>
    <t>15082</t>
  </si>
  <si>
    <t>15083</t>
  </si>
  <si>
    <t>15084</t>
  </si>
  <si>
    <t>15085</t>
  </si>
  <si>
    <t>15086</t>
  </si>
  <si>
    <t>15087</t>
  </si>
  <si>
    <t>15088</t>
  </si>
  <si>
    <t>15089</t>
  </si>
  <si>
    <t>15090</t>
  </si>
  <si>
    <t>15091</t>
  </si>
  <si>
    <t>15092</t>
  </si>
  <si>
    <t>15093</t>
  </si>
  <si>
    <t>15094</t>
  </si>
  <si>
    <t>Central Appraisal District of Bandera Co</t>
  </si>
  <si>
    <t>Clinton Carter</t>
  </si>
  <si>
    <t>Culligan of the Hill Country</t>
  </si>
  <si>
    <t>David Jeffery</t>
  </si>
  <si>
    <t>Levi Sparks</t>
  </si>
  <si>
    <t>Propane Depot, Inc.</t>
  </si>
  <si>
    <t>Shelby Sckittone</t>
  </si>
  <si>
    <t>TML-Intergovernmental Risk Pool</t>
  </si>
  <si>
    <t>Trinity Glen Rose GCD</t>
  </si>
  <si>
    <t>Prari Blair</t>
  </si>
  <si>
    <t>Wex Bank</t>
  </si>
  <si>
    <t>Dave Mauk</t>
  </si>
  <si>
    <t>AT&amp;T Mobility</t>
  </si>
  <si>
    <t>Bandera Electric Cooperative, Inc.</t>
  </si>
  <si>
    <t>Vanguard</t>
  </si>
  <si>
    <t>United States Treasury</t>
  </si>
  <si>
    <t>Andrea D King</t>
  </si>
  <si>
    <t>Texas Water Conservation Assoc.</t>
  </si>
  <si>
    <t>Hill Country Pest Control, Inc.</t>
  </si>
  <si>
    <t>QuickBooks Payroll Service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</si>
  <si>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</si>
  <si>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</si>
  <si>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</si>
  <si>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</si>
  <si>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</si>
  <si>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</si>
  <si>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</si>
  <si>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</si>
  <si>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</si>
  <si>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</si>
  <si>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</si>
  <si>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Advanced Hill Technologies</t>
  </si>
  <si>
    <t>Charley N. Curd</t>
  </si>
  <si>
    <t>Corrina D. Fox</t>
  </si>
  <si>
    <t>Quill LLC</t>
  </si>
  <si>
    <t>United Health Care</t>
  </si>
  <si>
    <t>Araseli Avalos</t>
  </si>
  <si>
    <t>Bandera Bank</t>
  </si>
  <si>
    <t>BPS Security</t>
  </si>
  <si>
    <t>Cohn Insurance Agency</t>
  </si>
  <si>
    <t>HACH</t>
  </si>
  <si>
    <t>Ken Stoepel</t>
  </si>
  <si>
    <t>B. Dalton Bookkeeping</t>
  </si>
  <si>
    <t>Card Service Center</t>
  </si>
  <si>
    <t>United States Geological Survey</t>
  </si>
  <si>
    <t>Mosty Law Firm</t>
  </si>
  <si>
    <t>Water Monitoring Solutions, Inc.</t>
  </si>
  <si>
    <t>Xerox Financial Services</t>
  </si>
  <si>
    <t>1st Qrt FY2023</t>
  </si>
  <si>
    <t>12/12/2022-12/16/2022 Fish &amp; Mussel ID Course Training San Marcos</t>
  </si>
  <si>
    <t>Inv#202212524700: Acct#524700</t>
  </si>
  <si>
    <t>Inv#2211: November 2022 10 hrs</t>
  </si>
  <si>
    <t>Acct#703; Inv#25241: 80.1 Gallons</t>
  </si>
  <si>
    <t>10.01.21 Workers Comp Audit; Contract#7709</t>
  </si>
  <si>
    <t>GMA 9 Website Domain + 2 yr Plan</t>
  </si>
  <si>
    <t>PettyCashRefill 12/07/2022</t>
  </si>
  <si>
    <t>Inv#85649663: Acct#0496-00-486113-4</t>
  </si>
  <si>
    <t>12/1-12/7 Mileage Reimbursement- Sunset Commission, DB, TWF, HTGCD</t>
  </si>
  <si>
    <t>Inv#X12032022: Acct#287301086391</t>
  </si>
  <si>
    <t>02 S36830 0018E</t>
  </si>
  <si>
    <t>Repayment of Q-4-20 refunded in Error by IRS</t>
  </si>
  <si>
    <t>12/5-6/22 Mileage Reimbursement: Sunset Report Hearing Austin</t>
  </si>
  <si>
    <t>10020</t>
  </si>
  <si>
    <t>Inv#537910: Acct#31166</t>
  </si>
  <si>
    <t>Created by Payroll Service on 12/08/2022</t>
  </si>
  <si>
    <t>Direct Deposit</t>
  </si>
  <si>
    <t>74-2576034</t>
  </si>
  <si>
    <t>Inv#BDS 9575: Replace SSD &amp; Rebuild Laptop for LW</t>
  </si>
  <si>
    <t>12/7-9/22: TCINN Mileage &amp; Per Diem</t>
  </si>
  <si>
    <t>12/7-8/22 TCINN: Mileage &amp; Per Diem</t>
  </si>
  <si>
    <t>Inv#29368407; Acct#2045415</t>
  </si>
  <si>
    <t>Inv#571264964535: 01/01/2023-01/31/2023</t>
  </si>
  <si>
    <t>Inv#AA2117: January 5th &amp; 12th Cleaning Services</t>
  </si>
  <si>
    <t>3 Vehicle Down Payment for BCRAGD</t>
  </si>
  <si>
    <t>Inv#2149; CustID#69330004</t>
  </si>
  <si>
    <t>VOID: Inv#MA2020: January-March 2023</t>
  </si>
  <si>
    <t>172238-001</t>
  </si>
  <si>
    <t>Inv#215067; Cust#AC5027; 2014 Ford Escape</t>
  </si>
  <si>
    <t>Inv#AA2118: January 19th &amp; 26th Cleaning Services</t>
  </si>
  <si>
    <t>Inv#9055</t>
  </si>
  <si>
    <t>Inv#9056</t>
  </si>
  <si>
    <t>11/8/2022-12/8/2022- XX0067</t>
  </si>
  <si>
    <t>Inv#MA2020A; Jan-Mar 2023 Rent Payment</t>
  </si>
  <si>
    <t>Bill#91034034 7/1/2022-9/30/2022</t>
  </si>
  <si>
    <t>Termite Renewal 2023; Acct#31166</t>
  </si>
  <si>
    <t>Inv#00945: General</t>
  </si>
  <si>
    <t>Inv#220733</t>
  </si>
  <si>
    <t>010-0038073-001</t>
  </si>
  <si>
    <t>12/18-28/22 Mileage Reimbursement- District Business EI</t>
  </si>
  <si>
    <t>Inv#2212: December 2022 39 hrs.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</si>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</sst>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63079AE0-D77F-425E-83A3-70EB91536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133350</xdr:colOff>
          <xdr:row>1</xdr:row>
          <xdr:rowOff>47625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133350</xdr:colOff>
          <xdr:row>1</xdr:row>
          <xdr:rowOff>47625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944F-4A88-4633-9E36-AFA56D98A984}">
  <sheetPr codeName="Sheet1"/>
  <dimension ref="A1:M81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I18" sqref="I18"/>
    </sheetView>
  </sheetViews>
  <sheetFormatPr defaultRowHeight="15" x14ac:dyDescent="0.25"/>
  <cols>
    <col min="1" max="1" width="11" bestFit="1" customWidth="1"/>
    <col min="2" max="2" width="2.28515625" customWidth="1"/>
    <col min="3" max="3" width="8.7109375" bestFit="1" customWidth="1"/>
    <col min="4" max="4" width="2.28515625" customWidth="1"/>
    <col min="5" max="5" width="8.28515625" customWidth="1"/>
    <col min="6" max="6" width="2.28515625" customWidth="1"/>
    <col min="7" max="7" width="29" bestFit="1" customWidth="1"/>
    <col min="8" max="8" width="2.28515625" customWidth="1"/>
    <col min="9" max="9" width="55.140625" customWidth="1"/>
    <col min="10" max="10" width="2.28515625" customWidth="1"/>
    <col min="11" max="11" width="10.140625" customWidth="1"/>
    <col min="12" max="12" width="2.28515625" customWidth="1"/>
    <col min="13" max="13" width="10.85546875" customWidth="1"/>
  </cols>
  <sheetData>
    <row r="1" spans="1:13" s="12" customFormat="1" ht="15.75" thickBot="1" x14ac:dyDescent="0.3">
      <c r="A1" s="11" t="s">
        <v>0</v>
      </c>
      <c r="B1" s="10"/>
      <c r="C1" s="11" t="s">
        <v>1</v>
      </c>
      <c r="D1" s="10"/>
      <c r="E1" s="11" t="s">
        <v>2</v>
      </c>
      <c r="F1" s="10"/>
      <c r="G1" s="11" t="s">
        <v>3</v>
      </c>
      <c r="H1" s="10"/>
      <c r="I1" s="11" t="s">
        <v>4</v>
      </c>
      <c r="J1" s="10"/>
      <c r="K1" s="11" t="s">
        <v>5</v>
      </c>
      <c r="L1" s="10"/>
      <c r="M1" s="11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99332.47</v>
      </c>
    </row>
    <row r="3" spans="1:13" x14ac:dyDescent="0.25">
      <c r="A3" s="4" t="s">
        <v>7</v>
      </c>
      <c r="B3" s="4"/>
      <c r="C3" s="5">
        <v>44901</v>
      </c>
      <c r="D3" s="4"/>
      <c r="E3" s="4" t="s">
        <v>12</v>
      </c>
      <c r="F3" s="4"/>
      <c r="G3" s="4" t="s">
        <v>56</v>
      </c>
      <c r="H3" s="4"/>
      <c r="I3" s="4" t="s">
        <v>104</v>
      </c>
      <c r="J3" s="4"/>
      <c r="K3" s="6">
        <v>-9206.67</v>
      </c>
      <c r="L3" s="4"/>
      <c r="M3" s="6">
        <f t="shared" ref="M3:M34" si="0">ROUND(M2+K3,5)</f>
        <v>90125.8</v>
      </c>
    </row>
    <row r="4" spans="1:13" x14ac:dyDescent="0.25">
      <c r="A4" s="4" t="s">
        <v>7</v>
      </c>
      <c r="B4" s="4"/>
      <c r="C4" s="5">
        <v>44901</v>
      </c>
      <c r="D4" s="4"/>
      <c r="E4" s="4" t="s">
        <v>13</v>
      </c>
      <c r="F4" s="4"/>
      <c r="G4" s="4" t="s">
        <v>57</v>
      </c>
      <c r="H4" s="4"/>
      <c r="I4" s="4" t="s">
        <v>105</v>
      </c>
      <c r="J4" s="4"/>
      <c r="K4" s="6">
        <v>-403.75</v>
      </c>
      <c r="L4" s="4"/>
      <c r="M4" s="6">
        <f t="shared" si="0"/>
        <v>89722.05</v>
      </c>
    </row>
    <row r="5" spans="1:13" x14ac:dyDescent="0.25">
      <c r="A5" s="4" t="s">
        <v>7</v>
      </c>
      <c r="B5" s="4"/>
      <c r="C5" s="5">
        <v>44901</v>
      </c>
      <c r="D5" s="4"/>
      <c r="E5" s="4" t="s">
        <v>14</v>
      </c>
      <c r="F5" s="4"/>
      <c r="G5" s="4" t="s">
        <v>58</v>
      </c>
      <c r="H5" s="4"/>
      <c r="I5" s="4" t="s">
        <v>106</v>
      </c>
      <c r="J5" s="4"/>
      <c r="K5" s="6">
        <v>-128.25</v>
      </c>
      <c r="L5" s="4"/>
      <c r="M5" s="6">
        <f t="shared" si="0"/>
        <v>89593.8</v>
      </c>
    </row>
    <row r="6" spans="1:13" x14ac:dyDescent="0.25">
      <c r="A6" s="4" t="s">
        <v>7</v>
      </c>
      <c r="B6" s="4"/>
      <c r="C6" s="5">
        <v>44901</v>
      </c>
      <c r="D6" s="4"/>
      <c r="E6" s="4" t="s">
        <v>15</v>
      </c>
      <c r="F6" s="4"/>
      <c r="G6" s="4" t="s">
        <v>59</v>
      </c>
      <c r="H6" s="4"/>
      <c r="I6" s="4" t="s">
        <v>107</v>
      </c>
      <c r="J6" s="4"/>
      <c r="K6" s="6">
        <v>-650</v>
      </c>
      <c r="L6" s="4"/>
      <c r="M6" s="6">
        <f t="shared" si="0"/>
        <v>88943.8</v>
      </c>
    </row>
    <row r="7" spans="1:13" x14ac:dyDescent="0.25">
      <c r="A7" s="4" t="s">
        <v>7</v>
      </c>
      <c r="B7" s="4"/>
      <c r="C7" s="5">
        <v>44901</v>
      </c>
      <c r="D7" s="4"/>
      <c r="E7" s="4" t="s">
        <v>16</v>
      </c>
      <c r="F7" s="4"/>
      <c r="G7" s="4" t="s">
        <v>60</v>
      </c>
      <c r="H7" s="4"/>
      <c r="I7" s="4" t="s">
        <v>105</v>
      </c>
      <c r="J7" s="4"/>
      <c r="K7" s="6">
        <v>-406.25</v>
      </c>
      <c r="L7" s="4"/>
      <c r="M7" s="6">
        <f t="shared" si="0"/>
        <v>88537.55</v>
      </c>
    </row>
    <row r="8" spans="1:13" x14ac:dyDescent="0.25">
      <c r="A8" s="4" t="s">
        <v>7</v>
      </c>
      <c r="B8" s="4"/>
      <c r="C8" s="5">
        <v>44901</v>
      </c>
      <c r="D8" s="4"/>
      <c r="E8" s="4" t="s">
        <v>17</v>
      </c>
      <c r="F8" s="4"/>
      <c r="G8" s="4" t="s">
        <v>61</v>
      </c>
      <c r="H8" s="4"/>
      <c r="I8" s="4" t="s">
        <v>108</v>
      </c>
      <c r="J8" s="4"/>
      <c r="K8" s="6">
        <v>-248.31</v>
      </c>
      <c r="L8" s="4"/>
      <c r="M8" s="6">
        <f t="shared" si="0"/>
        <v>88289.24</v>
      </c>
    </row>
    <row r="9" spans="1:13" x14ac:dyDescent="0.25">
      <c r="A9" s="4" t="s">
        <v>7</v>
      </c>
      <c r="B9" s="4"/>
      <c r="C9" s="5">
        <v>44901</v>
      </c>
      <c r="D9" s="4"/>
      <c r="E9" s="4" t="s">
        <v>18</v>
      </c>
      <c r="F9" s="4"/>
      <c r="G9" s="4" t="s">
        <v>62</v>
      </c>
      <c r="H9" s="4"/>
      <c r="I9" s="4" t="s">
        <v>105</v>
      </c>
      <c r="J9" s="4"/>
      <c r="K9" s="6">
        <v>-357.5</v>
      </c>
      <c r="L9" s="4"/>
      <c r="M9" s="6">
        <f t="shared" si="0"/>
        <v>87931.74</v>
      </c>
    </row>
    <row r="10" spans="1:13" x14ac:dyDescent="0.25">
      <c r="A10" s="4" t="s">
        <v>7</v>
      </c>
      <c r="B10" s="4"/>
      <c r="C10" s="5">
        <v>44901</v>
      </c>
      <c r="D10" s="4"/>
      <c r="E10" s="4" t="s">
        <v>19</v>
      </c>
      <c r="F10" s="4"/>
      <c r="G10" s="4" t="s">
        <v>63</v>
      </c>
      <c r="H10" s="4"/>
      <c r="I10" s="4" t="s">
        <v>109</v>
      </c>
      <c r="J10" s="4"/>
      <c r="K10" s="6">
        <v>-870</v>
      </c>
      <c r="L10" s="4"/>
      <c r="M10" s="6">
        <f t="shared" si="0"/>
        <v>87061.74</v>
      </c>
    </row>
    <row r="11" spans="1:13" x14ac:dyDescent="0.25">
      <c r="A11" s="4" t="s">
        <v>7</v>
      </c>
      <c r="B11" s="4"/>
      <c r="C11" s="5">
        <v>44901</v>
      </c>
      <c r="D11" s="4"/>
      <c r="E11" s="4" t="s">
        <v>20</v>
      </c>
      <c r="F11" s="4"/>
      <c r="G11" s="4" t="s">
        <v>64</v>
      </c>
      <c r="H11" s="4"/>
      <c r="I11" s="4" t="s">
        <v>110</v>
      </c>
      <c r="J11" s="4"/>
      <c r="K11" s="6">
        <v>-24.33</v>
      </c>
      <c r="L11" s="4"/>
      <c r="M11" s="6">
        <f t="shared" si="0"/>
        <v>87037.41</v>
      </c>
    </row>
    <row r="12" spans="1:13" x14ac:dyDescent="0.25">
      <c r="A12" s="4" t="s">
        <v>7</v>
      </c>
      <c r="B12" s="4"/>
      <c r="C12" s="5">
        <v>44902</v>
      </c>
      <c r="D12" s="4"/>
      <c r="E12" s="4" t="s">
        <v>21</v>
      </c>
      <c r="F12" s="4"/>
      <c r="G12" s="4" t="s">
        <v>65</v>
      </c>
      <c r="H12" s="4"/>
      <c r="I12" s="4" t="s">
        <v>111</v>
      </c>
      <c r="J12" s="4"/>
      <c r="K12" s="6">
        <v>-200</v>
      </c>
      <c r="L12" s="4"/>
      <c r="M12" s="6">
        <f t="shared" si="0"/>
        <v>86837.41</v>
      </c>
    </row>
    <row r="13" spans="1:13" x14ac:dyDescent="0.25">
      <c r="A13" s="4" t="s">
        <v>7</v>
      </c>
      <c r="B13" s="4"/>
      <c r="C13" s="5">
        <v>44902</v>
      </c>
      <c r="D13" s="4"/>
      <c r="E13" s="4" t="s">
        <v>22</v>
      </c>
      <c r="F13" s="4"/>
      <c r="G13" s="4" t="s">
        <v>66</v>
      </c>
      <c r="H13" s="4"/>
      <c r="I13" s="4" t="s">
        <v>112</v>
      </c>
      <c r="J13" s="4"/>
      <c r="K13" s="6">
        <v>-471.91</v>
      </c>
      <c r="L13" s="4"/>
      <c r="M13" s="6">
        <f t="shared" si="0"/>
        <v>86365.5</v>
      </c>
    </row>
    <row r="14" spans="1:13" x14ac:dyDescent="0.25">
      <c r="A14" s="4" t="s">
        <v>8</v>
      </c>
      <c r="B14" s="4"/>
      <c r="C14" s="5">
        <v>44902</v>
      </c>
      <c r="D14" s="4"/>
      <c r="E14" s="4"/>
      <c r="F14" s="4"/>
      <c r="G14" s="4"/>
      <c r="H14" s="4"/>
      <c r="I14" s="4" t="s">
        <v>8</v>
      </c>
      <c r="J14" s="4"/>
      <c r="K14" s="6">
        <v>31116.68</v>
      </c>
      <c r="L14" s="4"/>
      <c r="M14" s="6">
        <f t="shared" si="0"/>
        <v>117482.18</v>
      </c>
    </row>
    <row r="15" spans="1:13" x14ac:dyDescent="0.25">
      <c r="A15" s="4" t="s">
        <v>7</v>
      </c>
      <c r="B15" s="4"/>
      <c r="C15" s="5">
        <v>44903</v>
      </c>
      <c r="D15" s="4"/>
      <c r="E15" s="4" t="s">
        <v>23</v>
      </c>
      <c r="F15" s="4"/>
      <c r="G15" s="4" t="s">
        <v>67</v>
      </c>
      <c r="H15" s="4"/>
      <c r="I15" s="4" t="s">
        <v>113</v>
      </c>
      <c r="J15" s="4"/>
      <c r="K15" s="6">
        <v>-302.5</v>
      </c>
      <c r="L15" s="4"/>
      <c r="M15" s="6">
        <f t="shared" si="0"/>
        <v>117179.68</v>
      </c>
    </row>
    <row r="16" spans="1:13" x14ac:dyDescent="0.25">
      <c r="A16" s="4" t="s">
        <v>7</v>
      </c>
      <c r="B16" s="4"/>
      <c r="C16" s="5">
        <v>44903</v>
      </c>
      <c r="D16" s="4"/>
      <c r="E16" s="4" t="s">
        <v>24</v>
      </c>
      <c r="F16" s="4"/>
      <c r="G16" s="4" t="s">
        <v>68</v>
      </c>
      <c r="H16" s="4"/>
      <c r="I16" s="4" t="s">
        <v>114</v>
      </c>
      <c r="J16" s="4"/>
      <c r="K16" s="6">
        <v>-129.29</v>
      </c>
      <c r="L16" s="4"/>
      <c r="M16" s="6">
        <f t="shared" si="0"/>
        <v>117050.39</v>
      </c>
    </row>
    <row r="17" spans="1:13" x14ac:dyDescent="0.25">
      <c r="A17" s="4" t="s">
        <v>7</v>
      </c>
      <c r="B17" s="4"/>
      <c r="C17" s="5">
        <v>44903</v>
      </c>
      <c r="D17" s="4"/>
      <c r="E17" s="4" t="s">
        <v>24</v>
      </c>
      <c r="F17" s="4"/>
      <c r="G17" s="4" t="s">
        <v>69</v>
      </c>
      <c r="H17" s="4"/>
      <c r="I17" s="4" t="s">
        <v>115</v>
      </c>
      <c r="J17" s="4"/>
      <c r="K17" s="6">
        <v>-717.25</v>
      </c>
      <c r="L17" s="4"/>
      <c r="M17" s="6">
        <f t="shared" si="0"/>
        <v>116333.14</v>
      </c>
    </row>
    <row r="18" spans="1:13" x14ac:dyDescent="0.25">
      <c r="A18" s="4" t="s">
        <v>7</v>
      </c>
      <c r="B18" s="4"/>
      <c r="C18" s="5">
        <v>44903</v>
      </c>
      <c r="D18" s="4"/>
      <c r="E18" s="4" t="s">
        <v>24</v>
      </c>
      <c r="F18" s="4"/>
      <c r="G18" s="4" t="s">
        <v>69</v>
      </c>
      <c r="H18" s="4"/>
      <c r="I18" s="4" t="s">
        <v>115</v>
      </c>
      <c r="J18" s="4"/>
      <c r="K18" s="6">
        <v>-142.19</v>
      </c>
      <c r="L18" s="4"/>
      <c r="M18" s="6">
        <f t="shared" si="0"/>
        <v>116190.95</v>
      </c>
    </row>
    <row r="19" spans="1:13" x14ac:dyDescent="0.25">
      <c r="A19" s="4" t="s">
        <v>9</v>
      </c>
      <c r="B19" s="4"/>
      <c r="C19" s="5">
        <v>44903</v>
      </c>
      <c r="D19" s="4"/>
      <c r="E19" s="4" t="s">
        <v>25</v>
      </c>
      <c r="F19" s="4"/>
      <c r="G19" s="4" t="s">
        <v>70</v>
      </c>
      <c r="H19" s="4"/>
      <c r="I19" s="4"/>
      <c r="J19" s="4"/>
      <c r="K19" s="6">
        <v>-5242.5</v>
      </c>
      <c r="L19" s="4"/>
      <c r="M19" s="6">
        <f t="shared" si="0"/>
        <v>110948.45</v>
      </c>
    </row>
    <row r="20" spans="1:13" x14ac:dyDescent="0.25">
      <c r="A20" s="4" t="s">
        <v>10</v>
      </c>
      <c r="B20" s="4"/>
      <c r="C20" s="5">
        <v>44904</v>
      </c>
      <c r="D20" s="4"/>
      <c r="E20" s="4" t="s">
        <v>26</v>
      </c>
      <c r="F20" s="4"/>
      <c r="G20" s="4" t="s">
        <v>71</v>
      </c>
      <c r="H20" s="4"/>
      <c r="I20" s="4" t="s">
        <v>116</v>
      </c>
      <c r="J20" s="4"/>
      <c r="K20" s="6">
        <v>-2674.04</v>
      </c>
      <c r="L20" s="4"/>
      <c r="M20" s="6">
        <f t="shared" si="0"/>
        <v>108274.41</v>
      </c>
    </row>
    <row r="21" spans="1:13" x14ac:dyDescent="0.25">
      <c r="A21" s="4" t="s">
        <v>7</v>
      </c>
      <c r="B21" s="4"/>
      <c r="C21" s="5">
        <v>44907</v>
      </c>
      <c r="D21" s="4"/>
      <c r="E21" s="4" t="s">
        <v>27</v>
      </c>
      <c r="F21" s="4"/>
      <c r="G21" s="4" t="s">
        <v>72</v>
      </c>
      <c r="H21" s="4"/>
      <c r="I21" s="4" t="s">
        <v>117</v>
      </c>
      <c r="J21" s="4"/>
      <c r="K21" s="6">
        <v>-149.38</v>
      </c>
      <c r="L21" s="4"/>
      <c r="M21" s="6">
        <f t="shared" si="0"/>
        <v>108125.03</v>
      </c>
    </row>
    <row r="22" spans="1:13" x14ac:dyDescent="0.25">
      <c r="A22" s="4" t="s">
        <v>7</v>
      </c>
      <c r="B22" s="4"/>
      <c r="C22" s="5">
        <v>44907</v>
      </c>
      <c r="D22" s="4"/>
      <c r="E22" s="4" t="s">
        <v>28</v>
      </c>
      <c r="F22" s="4"/>
      <c r="G22" s="4" t="s">
        <v>73</v>
      </c>
      <c r="H22" s="4"/>
      <c r="I22" s="4" t="s">
        <v>118</v>
      </c>
      <c r="J22" s="4"/>
      <c r="K22" s="6">
        <v>-175</v>
      </c>
      <c r="L22" s="4"/>
      <c r="M22" s="6">
        <f t="shared" si="0"/>
        <v>107950.03</v>
      </c>
    </row>
    <row r="23" spans="1:13" x14ac:dyDescent="0.25">
      <c r="A23" s="4" t="s">
        <v>7</v>
      </c>
      <c r="B23" s="4"/>
      <c r="C23" s="5">
        <v>44907</v>
      </c>
      <c r="D23" s="4"/>
      <c r="E23" s="4" t="s">
        <v>29</v>
      </c>
      <c r="F23" s="4"/>
      <c r="G23" s="4" t="s">
        <v>73</v>
      </c>
      <c r="H23" s="4"/>
      <c r="I23" s="4" t="s">
        <v>118</v>
      </c>
      <c r="J23" s="4"/>
      <c r="K23" s="6">
        <v>-1185</v>
      </c>
      <c r="L23" s="4"/>
      <c r="M23" s="6">
        <f t="shared" si="0"/>
        <v>106765.03</v>
      </c>
    </row>
    <row r="24" spans="1:13" x14ac:dyDescent="0.25">
      <c r="A24" s="4" t="s">
        <v>7</v>
      </c>
      <c r="B24" s="4"/>
      <c r="C24" s="5">
        <v>44907</v>
      </c>
      <c r="D24" s="4"/>
      <c r="E24" s="4" t="s">
        <v>30</v>
      </c>
      <c r="F24" s="4"/>
      <c r="G24" s="4" t="s">
        <v>74</v>
      </c>
      <c r="H24" s="4"/>
      <c r="I24" s="4" t="s">
        <v>119</v>
      </c>
      <c r="J24" s="4"/>
      <c r="K24" s="6">
        <v>-63.25</v>
      </c>
      <c r="L24" s="4"/>
      <c r="M24" s="6">
        <f t="shared" si="0"/>
        <v>106701.78</v>
      </c>
    </row>
    <row r="25" spans="1:13" x14ac:dyDescent="0.25">
      <c r="A25" s="4" t="s">
        <v>7</v>
      </c>
      <c r="B25" s="4"/>
      <c r="C25" s="5">
        <v>44907</v>
      </c>
      <c r="D25" s="4"/>
      <c r="E25" s="4" t="s">
        <v>31</v>
      </c>
      <c r="F25" s="4"/>
      <c r="G25" s="4" t="s">
        <v>73</v>
      </c>
      <c r="H25" s="4"/>
      <c r="I25" s="4" t="s">
        <v>118</v>
      </c>
      <c r="J25" s="4"/>
      <c r="K25" s="6">
        <v>-831</v>
      </c>
      <c r="L25" s="4"/>
      <c r="M25" s="6">
        <f t="shared" si="0"/>
        <v>105870.78</v>
      </c>
    </row>
    <row r="26" spans="1:13" x14ac:dyDescent="0.25">
      <c r="A26" s="4" t="s">
        <v>8</v>
      </c>
      <c r="B26" s="4"/>
      <c r="C26" s="5">
        <v>44907</v>
      </c>
      <c r="D26" s="4"/>
      <c r="E26" s="4"/>
      <c r="F26" s="4"/>
      <c r="G26" s="4"/>
      <c r="H26" s="4"/>
      <c r="I26" s="4" t="s">
        <v>8</v>
      </c>
      <c r="J26" s="4"/>
      <c r="K26" s="6">
        <v>77392.61</v>
      </c>
      <c r="L26" s="4"/>
      <c r="M26" s="6">
        <f t="shared" si="0"/>
        <v>183263.39</v>
      </c>
    </row>
    <row r="27" spans="1:13" x14ac:dyDescent="0.25">
      <c r="A27" s="4" t="s">
        <v>9</v>
      </c>
      <c r="B27" s="4"/>
      <c r="C27" s="5">
        <v>44909</v>
      </c>
      <c r="D27" s="4"/>
      <c r="E27" s="4"/>
      <c r="F27" s="4"/>
      <c r="G27" s="4" t="s">
        <v>75</v>
      </c>
      <c r="H27" s="4"/>
      <c r="I27" s="4" t="s">
        <v>120</v>
      </c>
      <c r="J27" s="4"/>
      <c r="K27" s="6">
        <v>-23896.11</v>
      </c>
      <c r="L27" s="4"/>
      <c r="M27" s="6">
        <f t="shared" si="0"/>
        <v>159367.28</v>
      </c>
    </row>
    <row r="28" spans="1:13" x14ac:dyDescent="0.25">
      <c r="A28" s="4" t="s">
        <v>11</v>
      </c>
      <c r="B28" s="4"/>
      <c r="C28" s="5">
        <v>44910</v>
      </c>
      <c r="D28" s="4"/>
      <c r="E28" s="4" t="s">
        <v>32</v>
      </c>
      <c r="F28" s="4"/>
      <c r="G28" s="4" t="s">
        <v>76</v>
      </c>
      <c r="H28" s="4"/>
      <c r="I28" s="4" t="s">
        <v>121</v>
      </c>
      <c r="J28" s="4"/>
      <c r="K28" s="6">
        <v>0</v>
      </c>
      <c r="L28" s="4"/>
      <c r="M28" s="6">
        <f t="shared" si="0"/>
        <v>159367.28</v>
      </c>
    </row>
    <row r="29" spans="1:13" x14ac:dyDescent="0.25">
      <c r="A29" s="4" t="s">
        <v>11</v>
      </c>
      <c r="B29" s="4"/>
      <c r="C29" s="5">
        <v>44910</v>
      </c>
      <c r="D29" s="4"/>
      <c r="E29" s="4" t="s">
        <v>32</v>
      </c>
      <c r="F29" s="4"/>
      <c r="G29" s="4" t="s">
        <v>77</v>
      </c>
      <c r="H29" s="4"/>
      <c r="I29" s="4" t="s">
        <v>121</v>
      </c>
      <c r="J29" s="4"/>
      <c r="K29" s="6">
        <v>0</v>
      </c>
      <c r="L29" s="4"/>
      <c r="M29" s="6">
        <f t="shared" si="0"/>
        <v>159367.28</v>
      </c>
    </row>
    <row r="30" spans="1:13" x14ac:dyDescent="0.25">
      <c r="A30" s="4" t="s">
        <v>11</v>
      </c>
      <c r="B30" s="4"/>
      <c r="C30" s="5">
        <v>44910</v>
      </c>
      <c r="D30" s="4"/>
      <c r="E30" s="4" t="s">
        <v>32</v>
      </c>
      <c r="F30" s="4"/>
      <c r="G30" s="4" t="s">
        <v>78</v>
      </c>
      <c r="H30" s="4"/>
      <c r="I30" s="4" t="s">
        <v>121</v>
      </c>
      <c r="J30" s="4"/>
      <c r="K30" s="6">
        <v>0</v>
      </c>
      <c r="L30" s="4"/>
      <c r="M30" s="6">
        <f t="shared" si="0"/>
        <v>159367.28</v>
      </c>
    </row>
    <row r="31" spans="1:13" x14ac:dyDescent="0.25">
      <c r="A31" s="4" t="s">
        <v>11</v>
      </c>
      <c r="B31" s="4"/>
      <c r="C31" s="5">
        <v>44910</v>
      </c>
      <c r="D31" s="4"/>
      <c r="E31" s="4" t="s">
        <v>32</v>
      </c>
      <c r="F31" s="4"/>
      <c r="G31" s="4" t="s">
        <v>79</v>
      </c>
      <c r="H31" s="4"/>
      <c r="I31" s="4" t="s">
        <v>121</v>
      </c>
      <c r="J31" s="4"/>
      <c r="K31" s="6">
        <v>0</v>
      </c>
      <c r="L31" s="4"/>
      <c r="M31" s="6">
        <f t="shared" si="0"/>
        <v>159367.28</v>
      </c>
    </row>
    <row r="32" spans="1:13" x14ac:dyDescent="0.25">
      <c r="A32" s="4" t="s">
        <v>11</v>
      </c>
      <c r="B32" s="4"/>
      <c r="C32" s="5">
        <v>44910</v>
      </c>
      <c r="D32" s="4"/>
      <c r="E32" s="4" t="s">
        <v>32</v>
      </c>
      <c r="F32" s="4"/>
      <c r="G32" s="4" t="s">
        <v>80</v>
      </c>
      <c r="H32" s="4"/>
      <c r="I32" s="4" t="s">
        <v>121</v>
      </c>
      <c r="J32" s="4"/>
      <c r="K32" s="6">
        <v>0</v>
      </c>
      <c r="L32" s="4"/>
      <c r="M32" s="6">
        <f t="shared" si="0"/>
        <v>159367.28</v>
      </c>
    </row>
    <row r="33" spans="1:13" x14ac:dyDescent="0.25">
      <c r="A33" s="4" t="s">
        <v>11</v>
      </c>
      <c r="B33" s="4"/>
      <c r="C33" s="5">
        <v>44910</v>
      </c>
      <c r="D33" s="4"/>
      <c r="E33" s="4" t="s">
        <v>32</v>
      </c>
      <c r="F33" s="4"/>
      <c r="G33" s="4" t="s">
        <v>81</v>
      </c>
      <c r="H33" s="4"/>
      <c r="I33" s="4" t="s">
        <v>121</v>
      </c>
      <c r="J33" s="4"/>
      <c r="K33" s="6">
        <v>0</v>
      </c>
      <c r="L33" s="4"/>
      <c r="M33" s="6">
        <f t="shared" si="0"/>
        <v>159367.28</v>
      </c>
    </row>
    <row r="34" spans="1:13" x14ac:dyDescent="0.25">
      <c r="A34" s="4" t="s">
        <v>11</v>
      </c>
      <c r="B34" s="4"/>
      <c r="C34" s="5">
        <v>44910</v>
      </c>
      <c r="D34" s="4"/>
      <c r="E34" s="4" t="s">
        <v>32</v>
      </c>
      <c r="F34" s="4"/>
      <c r="G34" s="4" t="s">
        <v>82</v>
      </c>
      <c r="H34" s="4"/>
      <c r="I34" s="4" t="s">
        <v>121</v>
      </c>
      <c r="J34" s="4"/>
      <c r="K34" s="6">
        <v>0</v>
      </c>
      <c r="L34" s="4"/>
      <c r="M34" s="6">
        <f t="shared" si="0"/>
        <v>159367.28</v>
      </c>
    </row>
    <row r="35" spans="1:13" x14ac:dyDescent="0.25">
      <c r="A35" s="4" t="s">
        <v>11</v>
      </c>
      <c r="B35" s="4"/>
      <c r="C35" s="5">
        <v>44910</v>
      </c>
      <c r="D35" s="4"/>
      <c r="E35" s="4" t="s">
        <v>32</v>
      </c>
      <c r="F35" s="4"/>
      <c r="G35" s="4" t="s">
        <v>83</v>
      </c>
      <c r="H35" s="4"/>
      <c r="I35" s="4" t="s">
        <v>121</v>
      </c>
      <c r="J35" s="4"/>
      <c r="K35" s="6">
        <v>0</v>
      </c>
      <c r="L35" s="4"/>
      <c r="M35" s="6">
        <f t="shared" ref="M35:M66" si="1">ROUND(M34+K35,5)</f>
        <v>159367.28</v>
      </c>
    </row>
    <row r="36" spans="1:13" x14ac:dyDescent="0.25">
      <c r="A36" s="4" t="s">
        <v>11</v>
      </c>
      <c r="B36" s="4"/>
      <c r="C36" s="5">
        <v>44910</v>
      </c>
      <c r="D36" s="4"/>
      <c r="E36" s="4" t="s">
        <v>32</v>
      </c>
      <c r="F36" s="4"/>
      <c r="G36" s="4" t="s">
        <v>84</v>
      </c>
      <c r="H36" s="4"/>
      <c r="I36" s="4" t="s">
        <v>121</v>
      </c>
      <c r="J36" s="4"/>
      <c r="K36" s="6">
        <v>0</v>
      </c>
      <c r="L36" s="4"/>
      <c r="M36" s="6">
        <f t="shared" si="1"/>
        <v>159367.28</v>
      </c>
    </row>
    <row r="37" spans="1:13" x14ac:dyDescent="0.25">
      <c r="A37" s="4" t="s">
        <v>11</v>
      </c>
      <c r="B37" s="4"/>
      <c r="C37" s="5">
        <v>44910</v>
      </c>
      <c r="D37" s="4"/>
      <c r="E37" s="4" t="s">
        <v>32</v>
      </c>
      <c r="F37" s="4"/>
      <c r="G37" s="4" t="s">
        <v>85</v>
      </c>
      <c r="H37" s="4"/>
      <c r="I37" s="4" t="s">
        <v>121</v>
      </c>
      <c r="J37" s="4"/>
      <c r="K37" s="6">
        <v>0</v>
      </c>
      <c r="L37" s="4"/>
      <c r="M37" s="6">
        <f t="shared" si="1"/>
        <v>159367.28</v>
      </c>
    </row>
    <row r="38" spans="1:13" x14ac:dyDescent="0.25">
      <c r="A38" s="4" t="s">
        <v>11</v>
      </c>
      <c r="B38" s="4"/>
      <c r="C38" s="5">
        <v>44910</v>
      </c>
      <c r="D38" s="4"/>
      <c r="E38" s="4" t="s">
        <v>32</v>
      </c>
      <c r="F38" s="4"/>
      <c r="G38" s="4" t="s">
        <v>86</v>
      </c>
      <c r="H38" s="4"/>
      <c r="I38" s="4" t="s">
        <v>121</v>
      </c>
      <c r="J38" s="4"/>
      <c r="K38" s="6">
        <v>0</v>
      </c>
      <c r="L38" s="4"/>
      <c r="M38" s="6">
        <f t="shared" si="1"/>
        <v>159367.28</v>
      </c>
    </row>
    <row r="39" spans="1:13" x14ac:dyDescent="0.25">
      <c r="A39" s="4" t="s">
        <v>9</v>
      </c>
      <c r="B39" s="4"/>
      <c r="C39" s="5">
        <v>44910</v>
      </c>
      <c r="D39" s="4"/>
      <c r="E39" s="4" t="s">
        <v>26</v>
      </c>
      <c r="F39" s="4"/>
      <c r="G39" s="4" t="s">
        <v>71</v>
      </c>
      <c r="H39" s="4"/>
      <c r="I39" s="4" t="s">
        <v>122</v>
      </c>
      <c r="J39" s="4"/>
      <c r="K39" s="6">
        <v>-7845.68</v>
      </c>
      <c r="L39" s="4"/>
      <c r="M39" s="6">
        <f t="shared" si="1"/>
        <v>151521.60000000001</v>
      </c>
    </row>
    <row r="40" spans="1:13" x14ac:dyDescent="0.25">
      <c r="A40" s="4" t="s">
        <v>7</v>
      </c>
      <c r="B40" s="4"/>
      <c r="C40" s="5">
        <v>44910</v>
      </c>
      <c r="D40" s="4"/>
      <c r="E40" s="4" t="s">
        <v>33</v>
      </c>
      <c r="F40" s="4"/>
      <c r="G40" s="4" t="s">
        <v>87</v>
      </c>
      <c r="H40" s="4"/>
      <c r="I40" s="4" t="s">
        <v>123</v>
      </c>
      <c r="J40" s="4"/>
      <c r="K40" s="6">
        <v>-428</v>
      </c>
      <c r="L40" s="4"/>
      <c r="M40" s="6">
        <f t="shared" si="1"/>
        <v>151093.6</v>
      </c>
    </row>
    <row r="41" spans="1:13" x14ac:dyDescent="0.25">
      <c r="A41" s="4" t="s">
        <v>7</v>
      </c>
      <c r="B41" s="4"/>
      <c r="C41" s="5">
        <v>44910</v>
      </c>
      <c r="D41" s="4"/>
      <c r="E41" s="4" t="s">
        <v>34</v>
      </c>
      <c r="F41" s="4"/>
      <c r="G41" s="4" t="s">
        <v>88</v>
      </c>
      <c r="H41" s="4"/>
      <c r="I41" s="4" t="s">
        <v>124</v>
      </c>
      <c r="J41" s="4"/>
      <c r="K41" s="6">
        <v>-299.5</v>
      </c>
      <c r="L41" s="4"/>
      <c r="M41" s="6">
        <f t="shared" si="1"/>
        <v>150794.1</v>
      </c>
    </row>
    <row r="42" spans="1:13" x14ac:dyDescent="0.25">
      <c r="A42" s="4" t="s">
        <v>7</v>
      </c>
      <c r="B42" s="4"/>
      <c r="C42" s="5">
        <v>44910</v>
      </c>
      <c r="D42" s="4"/>
      <c r="E42" s="4" t="s">
        <v>35</v>
      </c>
      <c r="F42" s="4"/>
      <c r="G42" s="4" t="s">
        <v>89</v>
      </c>
      <c r="H42" s="4"/>
      <c r="I42" s="4" t="s">
        <v>125</v>
      </c>
      <c r="J42" s="4"/>
      <c r="K42" s="6">
        <v>-226.76</v>
      </c>
      <c r="L42" s="4"/>
      <c r="M42" s="6">
        <f t="shared" si="1"/>
        <v>150567.34</v>
      </c>
    </row>
    <row r="43" spans="1:13" x14ac:dyDescent="0.25">
      <c r="A43" s="4" t="s">
        <v>8</v>
      </c>
      <c r="B43" s="4"/>
      <c r="C43" s="5">
        <v>44910</v>
      </c>
      <c r="D43" s="4"/>
      <c r="E43" s="4"/>
      <c r="F43" s="4"/>
      <c r="G43" s="4"/>
      <c r="H43" s="4"/>
      <c r="I43" s="4" t="s">
        <v>8</v>
      </c>
      <c r="J43" s="4"/>
      <c r="K43" s="6">
        <v>38165.08</v>
      </c>
      <c r="L43" s="4"/>
      <c r="M43" s="6">
        <f t="shared" si="1"/>
        <v>188732.42</v>
      </c>
    </row>
    <row r="44" spans="1:13" x14ac:dyDescent="0.25">
      <c r="A44" s="4" t="s">
        <v>7</v>
      </c>
      <c r="B44" s="4"/>
      <c r="C44" s="5">
        <v>44914</v>
      </c>
      <c r="D44" s="4"/>
      <c r="E44" s="4" t="s">
        <v>36</v>
      </c>
      <c r="F44" s="4"/>
      <c r="G44" s="4" t="s">
        <v>90</v>
      </c>
      <c r="H44" s="4"/>
      <c r="I44" s="4" t="s">
        <v>126</v>
      </c>
      <c r="J44" s="4"/>
      <c r="K44" s="6">
        <v>-34.979999999999997</v>
      </c>
      <c r="L44" s="4"/>
      <c r="M44" s="6">
        <f t="shared" si="1"/>
        <v>188697.44</v>
      </c>
    </row>
    <row r="45" spans="1:13" x14ac:dyDescent="0.25">
      <c r="A45" s="4" t="s">
        <v>7</v>
      </c>
      <c r="B45" s="4"/>
      <c r="C45" s="5">
        <v>44914</v>
      </c>
      <c r="D45" s="4"/>
      <c r="E45" s="4" t="s">
        <v>37</v>
      </c>
      <c r="F45" s="4"/>
      <c r="G45" s="4" t="s">
        <v>91</v>
      </c>
      <c r="H45" s="4"/>
      <c r="I45" s="4" t="s">
        <v>127</v>
      </c>
      <c r="J45" s="4"/>
      <c r="K45" s="6">
        <v>-12233.08</v>
      </c>
      <c r="L45" s="4"/>
      <c r="M45" s="6">
        <f t="shared" si="1"/>
        <v>176464.36</v>
      </c>
    </row>
    <row r="46" spans="1:13" x14ac:dyDescent="0.25">
      <c r="A46" s="4" t="s">
        <v>7</v>
      </c>
      <c r="B46" s="4"/>
      <c r="C46" s="5">
        <v>44915</v>
      </c>
      <c r="D46" s="4"/>
      <c r="E46" s="4" t="s">
        <v>38</v>
      </c>
      <c r="F46" s="4"/>
      <c r="G46" s="4" t="s">
        <v>92</v>
      </c>
      <c r="H46" s="4"/>
      <c r="I46" s="4" t="s">
        <v>128</v>
      </c>
      <c r="J46" s="4"/>
      <c r="K46" s="6">
        <v>-250</v>
      </c>
      <c r="L46" s="4"/>
      <c r="M46" s="6">
        <f t="shared" si="1"/>
        <v>176214.36</v>
      </c>
    </row>
    <row r="47" spans="1:13" x14ac:dyDescent="0.25">
      <c r="A47" s="4" t="s">
        <v>7</v>
      </c>
      <c r="B47" s="4"/>
      <c r="C47" s="5">
        <v>44915</v>
      </c>
      <c r="D47" s="4"/>
      <c r="E47" s="4" t="s">
        <v>39</v>
      </c>
      <c r="F47" s="4"/>
      <c r="G47" s="4" t="s">
        <v>93</v>
      </c>
      <c r="H47" s="4"/>
      <c r="I47" s="4" t="s">
        <v>129</v>
      </c>
      <c r="J47" s="4"/>
      <c r="K47" s="6">
        <v>-15000</v>
      </c>
      <c r="L47" s="4"/>
      <c r="M47" s="6">
        <f t="shared" si="1"/>
        <v>161214.35999999999</v>
      </c>
    </row>
    <row r="48" spans="1:13" x14ac:dyDescent="0.25">
      <c r="A48" s="4" t="s">
        <v>7</v>
      </c>
      <c r="B48" s="4"/>
      <c r="C48" s="5">
        <v>44915</v>
      </c>
      <c r="D48" s="4"/>
      <c r="E48" s="4" t="s">
        <v>40</v>
      </c>
      <c r="F48" s="4"/>
      <c r="G48" s="4" t="s">
        <v>94</v>
      </c>
      <c r="H48" s="4"/>
      <c r="I48" s="4" t="s">
        <v>130</v>
      </c>
      <c r="J48" s="4"/>
      <c r="K48" s="6">
        <v>-645</v>
      </c>
      <c r="L48" s="4"/>
      <c r="M48" s="6">
        <f t="shared" si="1"/>
        <v>160569.35999999999</v>
      </c>
    </row>
    <row r="49" spans="1:13" x14ac:dyDescent="0.25">
      <c r="A49" s="4" t="s">
        <v>7</v>
      </c>
      <c r="B49" s="4"/>
      <c r="C49" s="5">
        <v>44915</v>
      </c>
      <c r="D49" s="4"/>
      <c r="E49" s="4" t="s">
        <v>41</v>
      </c>
      <c r="F49" s="4"/>
      <c r="G49" s="4" t="s">
        <v>95</v>
      </c>
      <c r="H49" s="4"/>
      <c r="I49" s="4" t="s">
        <v>131</v>
      </c>
      <c r="J49" s="4"/>
      <c r="K49" s="6">
        <v>0</v>
      </c>
      <c r="L49" s="4"/>
      <c r="M49" s="6">
        <f t="shared" si="1"/>
        <v>160569.35999999999</v>
      </c>
    </row>
    <row r="50" spans="1:13" x14ac:dyDescent="0.25">
      <c r="A50" s="4" t="s">
        <v>7</v>
      </c>
      <c r="B50" s="4"/>
      <c r="C50" s="5">
        <v>44915</v>
      </c>
      <c r="D50" s="4"/>
      <c r="E50" s="4" t="s">
        <v>42</v>
      </c>
      <c r="F50" s="4"/>
      <c r="G50" s="4" t="s">
        <v>96</v>
      </c>
      <c r="H50" s="4"/>
      <c r="I50" s="4" t="s">
        <v>132</v>
      </c>
      <c r="J50" s="4"/>
      <c r="K50" s="6">
        <v>-165.51</v>
      </c>
      <c r="L50" s="4"/>
      <c r="M50" s="6">
        <f t="shared" si="1"/>
        <v>160403.85</v>
      </c>
    </row>
    <row r="51" spans="1:13" x14ac:dyDescent="0.25">
      <c r="A51" s="4" t="s">
        <v>7</v>
      </c>
      <c r="B51" s="4"/>
      <c r="C51" s="5">
        <v>44915</v>
      </c>
      <c r="D51" s="4"/>
      <c r="E51" s="4" t="s">
        <v>43</v>
      </c>
      <c r="F51" s="4"/>
      <c r="G51" s="4" t="s">
        <v>97</v>
      </c>
      <c r="H51" s="4"/>
      <c r="I51" s="4" t="s">
        <v>133</v>
      </c>
      <c r="J51" s="4"/>
      <c r="K51" s="6">
        <v>-1568.14</v>
      </c>
      <c r="L51" s="4"/>
      <c r="M51" s="6">
        <f t="shared" si="1"/>
        <v>158835.71</v>
      </c>
    </row>
    <row r="52" spans="1:13" x14ac:dyDescent="0.25">
      <c r="A52" s="4" t="s">
        <v>7</v>
      </c>
      <c r="B52" s="4"/>
      <c r="C52" s="5">
        <v>44915</v>
      </c>
      <c r="D52" s="4"/>
      <c r="E52" s="4" t="s">
        <v>44</v>
      </c>
      <c r="F52" s="4"/>
      <c r="G52" s="4" t="s">
        <v>92</v>
      </c>
      <c r="H52" s="4"/>
      <c r="I52" s="4" t="s">
        <v>134</v>
      </c>
      <c r="J52" s="4"/>
      <c r="K52" s="6">
        <v>-250</v>
      </c>
      <c r="L52" s="4"/>
      <c r="M52" s="6">
        <f t="shared" si="1"/>
        <v>158585.71</v>
      </c>
    </row>
    <row r="53" spans="1:13" x14ac:dyDescent="0.25">
      <c r="A53" s="4" t="s">
        <v>7</v>
      </c>
      <c r="B53" s="4"/>
      <c r="C53" s="5">
        <v>44915</v>
      </c>
      <c r="D53" s="4"/>
      <c r="E53" s="4" t="s">
        <v>45</v>
      </c>
      <c r="F53" s="4"/>
      <c r="G53" s="4" t="s">
        <v>98</v>
      </c>
      <c r="H53" s="4"/>
      <c r="I53" s="4" t="s">
        <v>135</v>
      </c>
      <c r="J53" s="4"/>
      <c r="K53" s="6">
        <v>-455</v>
      </c>
      <c r="L53" s="4"/>
      <c r="M53" s="6">
        <f t="shared" si="1"/>
        <v>158130.71</v>
      </c>
    </row>
    <row r="54" spans="1:13" x14ac:dyDescent="0.25">
      <c r="A54" s="4" t="s">
        <v>7</v>
      </c>
      <c r="B54" s="4"/>
      <c r="C54" s="5">
        <v>44915</v>
      </c>
      <c r="D54" s="4"/>
      <c r="E54" s="4" t="s">
        <v>46</v>
      </c>
      <c r="F54" s="4"/>
      <c r="G54" s="4" t="s">
        <v>98</v>
      </c>
      <c r="H54" s="4"/>
      <c r="I54" s="4" t="s">
        <v>136</v>
      </c>
      <c r="J54" s="4"/>
      <c r="K54" s="6">
        <v>-455</v>
      </c>
      <c r="L54" s="4"/>
      <c r="M54" s="6">
        <f t="shared" si="1"/>
        <v>157675.71</v>
      </c>
    </row>
    <row r="55" spans="1:13" x14ac:dyDescent="0.25">
      <c r="A55" s="4" t="s">
        <v>7</v>
      </c>
      <c r="B55" s="4"/>
      <c r="C55" s="5">
        <v>44915</v>
      </c>
      <c r="D55" s="4"/>
      <c r="E55" s="4" t="s">
        <v>47</v>
      </c>
      <c r="F55" s="4"/>
      <c r="G55" s="4" t="s">
        <v>99</v>
      </c>
      <c r="H55" s="4"/>
      <c r="I55" s="4" t="s">
        <v>137</v>
      </c>
      <c r="J55" s="4"/>
      <c r="K55" s="6">
        <v>-6309.47</v>
      </c>
      <c r="L55" s="4"/>
      <c r="M55" s="6">
        <f t="shared" si="1"/>
        <v>151366.24</v>
      </c>
    </row>
    <row r="56" spans="1:13" x14ac:dyDescent="0.25">
      <c r="A56" s="4" t="s">
        <v>7</v>
      </c>
      <c r="B56" s="4"/>
      <c r="C56" s="5">
        <v>44916</v>
      </c>
      <c r="D56" s="4"/>
      <c r="E56" s="4" t="s">
        <v>48</v>
      </c>
      <c r="F56" s="4"/>
      <c r="G56" s="4" t="s">
        <v>95</v>
      </c>
      <c r="H56" s="4"/>
      <c r="I56" s="4" t="s">
        <v>138</v>
      </c>
      <c r="J56" s="4"/>
      <c r="K56" s="6">
        <v>-2400</v>
      </c>
      <c r="L56" s="4"/>
      <c r="M56" s="6">
        <f t="shared" si="1"/>
        <v>148966.24</v>
      </c>
    </row>
    <row r="57" spans="1:13" x14ac:dyDescent="0.25">
      <c r="A57" s="4" t="s">
        <v>7</v>
      </c>
      <c r="B57" s="4"/>
      <c r="C57" s="5">
        <v>44916</v>
      </c>
      <c r="D57" s="4"/>
      <c r="E57" s="4" t="s">
        <v>49</v>
      </c>
      <c r="F57" s="4"/>
      <c r="G57" s="4" t="s">
        <v>100</v>
      </c>
      <c r="H57" s="4"/>
      <c r="I57" s="4" t="s">
        <v>139</v>
      </c>
      <c r="J57" s="4"/>
      <c r="K57" s="6">
        <v>-9700</v>
      </c>
      <c r="L57" s="4"/>
      <c r="M57" s="6">
        <f t="shared" si="1"/>
        <v>139266.23999999999</v>
      </c>
    </row>
    <row r="58" spans="1:13" x14ac:dyDescent="0.25">
      <c r="A58" s="4" t="s">
        <v>7</v>
      </c>
      <c r="B58" s="4"/>
      <c r="C58" s="5">
        <v>44916</v>
      </c>
      <c r="D58" s="4"/>
      <c r="E58" s="4" t="s">
        <v>50</v>
      </c>
      <c r="F58" s="4"/>
      <c r="G58" s="4" t="s">
        <v>74</v>
      </c>
      <c r="H58" s="4"/>
      <c r="I58" s="4" t="s">
        <v>140</v>
      </c>
      <c r="J58" s="4"/>
      <c r="K58" s="6">
        <v>-200</v>
      </c>
      <c r="L58" s="4"/>
      <c r="M58" s="6">
        <f t="shared" si="1"/>
        <v>139066.23999999999</v>
      </c>
    </row>
    <row r="59" spans="1:13" x14ac:dyDescent="0.25">
      <c r="A59" s="4" t="s">
        <v>9</v>
      </c>
      <c r="B59" s="4"/>
      <c r="C59" s="5">
        <v>44918</v>
      </c>
      <c r="D59" s="4"/>
      <c r="E59" s="4"/>
      <c r="F59" s="4"/>
      <c r="G59" s="4" t="s">
        <v>75</v>
      </c>
      <c r="H59" s="4"/>
      <c r="I59" s="4" t="s">
        <v>120</v>
      </c>
      <c r="J59" s="4"/>
      <c r="K59" s="6">
        <v>-23896.11</v>
      </c>
      <c r="L59" s="4"/>
      <c r="M59" s="6">
        <f t="shared" si="1"/>
        <v>115170.13</v>
      </c>
    </row>
    <row r="60" spans="1:13" x14ac:dyDescent="0.25">
      <c r="A60" s="4" t="s">
        <v>11</v>
      </c>
      <c r="B60" s="4"/>
      <c r="C60" s="5">
        <v>44922</v>
      </c>
      <c r="D60" s="4"/>
      <c r="E60" s="4" t="s">
        <v>32</v>
      </c>
      <c r="F60" s="4"/>
      <c r="G60" s="4" t="s">
        <v>76</v>
      </c>
      <c r="H60" s="4"/>
      <c r="I60" s="4" t="s">
        <v>121</v>
      </c>
      <c r="J60" s="4"/>
      <c r="K60" s="6">
        <v>0</v>
      </c>
      <c r="L60" s="4"/>
      <c r="M60" s="6">
        <f t="shared" si="1"/>
        <v>115170.13</v>
      </c>
    </row>
    <row r="61" spans="1:13" x14ac:dyDescent="0.25">
      <c r="A61" s="4" t="s">
        <v>11</v>
      </c>
      <c r="B61" s="4"/>
      <c r="C61" s="5">
        <v>44922</v>
      </c>
      <c r="D61" s="4"/>
      <c r="E61" s="4" t="s">
        <v>32</v>
      </c>
      <c r="F61" s="4"/>
      <c r="G61" s="4" t="s">
        <v>77</v>
      </c>
      <c r="H61" s="4"/>
      <c r="I61" s="4" t="s">
        <v>121</v>
      </c>
      <c r="J61" s="4"/>
      <c r="K61" s="6">
        <v>0</v>
      </c>
      <c r="L61" s="4"/>
      <c r="M61" s="6">
        <f t="shared" si="1"/>
        <v>115170.13</v>
      </c>
    </row>
    <row r="62" spans="1:13" x14ac:dyDescent="0.25">
      <c r="A62" s="4" t="s">
        <v>11</v>
      </c>
      <c r="B62" s="4"/>
      <c r="C62" s="5">
        <v>44922</v>
      </c>
      <c r="D62" s="4"/>
      <c r="E62" s="4" t="s">
        <v>32</v>
      </c>
      <c r="F62" s="4"/>
      <c r="G62" s="4" t="s">
        <v>78</v>
      </c>
      <c r="H62" s="4"/>
      <c r="I62" s="4" t="s">
        <v>121</v>
      </c>
      <c r="J62" s="4"/>
      <c r="K62" s="6">
        <v>0</v>
      </c>
      <c r="L62" s="4"/>
      <c r="M62" s="6">
        <f t="shared" si="1"/>
        <v>115170.13</v>
      </c>
    </row>
    <row r="63" spans="1:13" x14ac:dyDescent="0.25">
      <c r="A63" s="4" t="s">
        <v>11</v>
      </c>
      <c r="B63" s="4"/>
      <c r="C63" s="5">
        <v>44922</v>
      </c>
      <c r="D63" s="4"/>
      <c r="E63" s="4" t="s">
        <v>32</v>
      </c>
      <c r="F63" s="4"/>
      <c r="G63" s="4" t="s">
        <v>79</v>
      </c>
      <c r="H63" s="4"/>
      <c r="I63" s="4" t="s">
        <v>121</v>
      </c>
      <c r="J63" s="4"/>
      <c r="K63" s="6">
        <v>0</v>
      </c>
      <c r="L63" s="4"/>
      <c r="M63" s="6">
        <f t="shared" si="1"/>
        <v>115170.13</v>
      </c>
    </row>
    <row r="64" spans="1:13" x14ac:dyDescent="0.25">
      <c r="A64" s="4" t="s">
        <v>11</v>
      </c>
      <c r="B64" s="4"/>
      <c r="C64" s="5">
        <v>44922</v>
      </c>
      <c r="D64" s="4"/>
      <c r="E64" s="4" t="s">
        <v>32</v>
      </c>
      <c r="F64" s="4"/>
      <c r="G64" s="4" t="s">
        <v>80</v>
      </c>
      <c r="H64" s="4"/>
      <c r="I64" s="4" t="s">
        <v>121</v>
      </c>
      <c r="J64" s="4"/>
      <c r="K64" s="6">
        <v>0</v>
      </c>
      <c r="L64" s="4"/>
      <c r="M64" s="6">
        <f t="shared" si="1"/>
        <v>115170.13</v>
      </c>
    </row>
    <row r="65" spans="1:13" x14ac:dyDescent="0.25">
      <c r="A65" s="4" t="s">
        <v>11</v>
      </c>
      <c r="B65" s="4"/>
      <c r="C65" s="5">
        <v>44922</v>
      </c>
      <c r="D65" s="4"/>
      <c r="E65" s="4" t="s">
        <v>32</v>
      </c>
      <c r="F65" s="4"/>
      <c r="G65" s="4" t="s">
        <v>81</v>
      </c>
      <c r="H65" s="4"/>
      <c r="I65" s="4" t="s">
        <v>121</v>
      </c>
      <c r="J65" s="4"/>
      <c r="K65" s="6">
        <v>0</v>
      </c>
      <c r="L65" s="4"/>
      <c r="M65" s="6">
        <f t="shared" si="1"/>
        <v>115170.13</v>
      </c>
    </row>
    <row r="66" spans="1:13" x14ac:dyDescent="0.25">
      <c r="A66" s="4" t="s">
        <v>11</v>
      </c>
      <c r="B66" s="4"/>
      <c r="C66" s="5">
        <v>44922</v>
      </c>
      <c r="D66" s="4"/>
      <c r="E66" s="4" t="s">
        <v>32</v>
      </c>
      <c r="F66" s="4"/>
      <c r="G66" s="4" t="s">
        <v>82</v>
      </c>
      <c r="H66" s="4"/>
      <c r="I66" s="4" t="s">
        <v>121</v>
      </c>
      <c r="J66" s="4"/>
      <c r="K66" s="6">
        <v>0</v>
      </c>
      <c r="L66" s="4"/>
      <c r="M66" s="6">
        <f t="shared" si="1"/>
        <v>115170.13</v>
      </c>
    </row>
    <row r="67" spans="1:13" x14ac:dyDescent="0.25">
      <c r="A67" s="4" t="s">
        <v>11</v>
      </c>
      <c r="B67" s="4"/>
      <c r="C67" s="5">
        <v>44922</v>
      </c>
      <c r="D67" s="4"/>
      <c r="E67" s="4" t="s">
        <v>32</v>
      </c>
      <c r="F67" s="4"/>
      <c r="G67" s="4" t="s">
        <v>83</v>
      </c>
      <c r="H67" s="4"/>
      <c r="I67" s="4" t="s">
        <v>121</v>
      </c>
      <c r="J67" s="4"/>
      <c r="K67" s="6">
        <v>0</v>
      </c>
      <c r="L67" s="4"/>
      <c r="M67" s="6">
        <f t="shared" ref="M67:M78" si="2">ROUND(M66+K67,5)</f>
        <v>115170.13</v>
      </c>
    </row>
    <row r="68" spans="1:13" x14ac:dyDescent="0.25">
      <c r="A68" s="4" t="s">
        <v>11</v>
      </c>
      <c r="B68" s="4"/>
      <c r="C68" s="5">
        <v>44922</v>
      </c>
      <c r="D68" s="4"/>
      <c r="E68" s="4" t="s">
        <v>32</v>
      </c>
      <c r="F68" s="4"/>
      <c r="G68" s="4" t="s">
        <v>84</v>
      </c>
      <c r="H68" s="4"/>
      <c r="I68" s="4" t="s">
        <v>121</v>
      </c>
      <c r="J68" s="4"/>
      <c r="K68" s="6">
        <v>0</v>
      </c>
      <c r="L68" s="4"/>
      <c r="M68" s="6">
        <f t="shared" si="2"/>
        <v>115170.13</v>
      </c>
    </row>
    <row r="69" spans="1:13" x14ac:dyDescent="0.25">
      <c r="A69" s="4" t="s">
        <v>11</v>
      </c>
      <c r="B69" s="4"/>
      <c r="C69" s="5">
        <v>44922</v>
      </c>
      <c r="D69" s="4"/>
      <c r="E69" s="4" t="s">
        <v>32</v>
      </c>
      <c r="F69" s="4"/>
      <c r="G69" s="4" t="s">
        <v>85</v>
      </c>
      <c r="H69" s="4"/>
      <c r="I69" s="4" t="s">
        <v>121</v>
      </c>
      <c r="J69" s="4"/>
      <c r="K69" s="6">
        <v>0</v>
      </c>
      <c r="L69" s="4"/>
      <c r="M69" s="6">
        <f t="shared" si="2"/>
        <v>115170.13</v>
      </c>
    </row>
    <row r="70" spans="1:13" x14ac:dyDescent="0.25">
      <c r="A70" s="4" t="s">
        <v>11</v>
      </c>
      <c r="B70" s="4"/>
      <c r="C70" s="5">
        <v>44922</v>
      </c>
      <c r="D70" s="4"/>
      <c r="E70" s="4" t="s">
        <v>32</v>
      </c>
      <c r="F70" s="4"/>
      <c r="G70" s="4" t="s">
        <v>86</v>
      </c>
      <c r="H70" s="4"/>
      <c r="I70" s="4" t="s">
        <v>121</v>
      </c>
      <c r="J70" s="4"/>
      <c r="K70" s="6">
        <v>0</v>
      </c>
      <c r="L70" s="4"/>
      <c r="M70" s="6">
        <f t="shared" si="2"/>
        <v>115170.13</v>
      </c>
    </row>
    <row r="71" spans="1:13" x14ac:dyDescent="0.25">
      <c r="A71" s="4" t="s">
        <v>9</v>
      </c>
      <c r="B71" s="4"/>
      <c r="C71" s="5">
        <v>44922</v>
      </c>
      <c r="D71" s="4"/>
      <c r="E71" s="4" t="s">
        <v>26</v>
      </c>
      <c r="F71" s="4"/>
      <c r="G71" s="4" t="s">
        <v>71</v>
      </c>
      <c r="H71" s="4"/>
      <c r="I71" s="4" t="s">
        <v>122</v>
      </c>
      <c r="J71" s="4"/>
      <c r="K71" s="6">
        <v>-7845.68</v>
      </c>
      <c r="L71" s="4"/>
      <c r="M71" s="6">
        <f t="shared" si="2"/>
        <v>107324.45</v>
      </c>
    </row>
    <row r="72" spans="1:13" x14ac:dyDescent="0.25">
      <c r="A72" s="4" t="s">
        <v>8</v>
      </c>
      <c r="B72" s="4"/>
      <c r="C72" s="5">
        <v>44922</v>
      </c>
      <c r="D72" s="4"/>
      <c r="E72" s="4"/>
      <c r="F72" s="4"/>
      <c r="G72" s="4"/>
      <c r="H72" s="4"/>
      <c r="I72" s="4" t="s">
        <v>8</v>
      </c>
      <c r="J72" s="4"/>
      <c r="K72" s="6">
        <v>67231.97</v>
      </c>
      <c r="L72" s="4"/>
      <c r="M72" s="6">
        <f t="shared" si="2"/>
        <v>174556.42</v>
      </c>
    </row>
    <row r="73" spans="1:13" x14ac:dyDescent="0.25">
      <c r="A73" s="4" t="s">
        <v>7</v>
      </c>
      <c r="B73" s="4"/>
      <c r="C73" s="5">
        <v>44923</v>
      </c>
      <c r="D73" s="4"/>
      <c r="E73" s="4" t="s">
        <v>51</v>
      </c>
      <c r="F73" s="4"/>
      <c r="G73" s="4" t="s">
        <v>101</v>
      </c>
      <c r="H73" s="4"/>
      <c r="I73" s="4" t="s">
        <v>141</v>
      </c>
      <c r="J73" s="4"/>
      <c r="K73" s="6">
        <v>-198</v>
      </c>
      <c r="L73" s="4"/>
      <c r="M73" s="6">
        <f t="shared" si="2"/>
        <v>174358.42</v>
      </c>
    </row>
    <row r="74" spans="1:13" x14ac:dyDescent="0.25">
      <c r="A74" s="4" t="s">
        <v>7</v>
      </c>
      <c r="B74" s="4"/>
      <c r="C74" s="5">
        <v>44923</v>
      </c>
      <c r="D74" s="4"/>
      <c r="E74" s="4" t="s">
        <v>52</v>
      </c>
      <c r="F74" s="4"/>
      <c r="G74" s="4" t="s">
        <v>102</v>
      </c>
      <c r="H74" s="4"/>
      <c r="I74" s="4" t="s">
        <v>142</v>
      </c>
      <c r="J74" s="4"/>
      <c r="K74" s="6">
        <v>-2882</v>
      </c>
      <c r="L74" s="4"/>
      <c r="M74" s="6">
        <f t="shared" si="2"/>
        <v>171476.42</v>
      </c>
    </row>
    <row r="75" spans="1:13" x14ac:dyDescent="0.25">
      <c r="A75" s="4" t="s">
        <v>7</v>
      </c>
      <c r="B75" s="4"/>
      <c r="C75" s="5">
        <v>44923</v>
      </c>
      <c r="D75" s="4"/>
      <c r="E75" s="4" t="s">
        <v>53</v>
      </c>
      <c r="F75" s="4"/>
      <c r="G75" s="4" t="s">
        <v>103</v>
      </c>
      <c r="H75" s="4"/>
      <c r="I75" s="4" t="s">
        <v>143</v>
      </c>
      <c r="J75" s="4"/>
      <c r="K75" s="6">
        <v>-296.02999999999997</v>
      </c>
      <c r="L75" s="4"/>
      <c r="M75" s="6">
        <f t="shared" si="2"/>
        <v>171180.39</v>
      </c>
    </row>
    <row r="76" spans="1:13" x14ac:dyDescent="0.25">
      <c r="A76" s="4" t="s">
        <v>7</v>
      </c>
      <c r="B76" s="4"/>
      <c r="C76" s="5">
        <v>44924</v>
      </c>
      <c r="D76" s="4"/>
      <c r="E76" s="4" t="s">
        <v>54</v>
      </c>
      <c r="F76" s="4"/>
      <c r="G76" s="4" t="s">
        <v>67</v>
      </c>
      <c r="H76" s="4"/>
      <c r="I76" s="4" t="s">
        <v>144</v>
      </c>
      <c r="J76" s="4"/>
      <c r="K76" s="6">
        <v>-265.62</v>
      </c>
      <c r="L76" s="4"/>
      <c r="M76" s="6">
        <f t="shared" si="2"/>
        <v>170914.77</v>
      </c>
    </row>
    <row r="77" spans="1:13" x14ac:dyDescent="0.25">
      <c r="A77" s="4" t="s">
        <v>7</v>
      </c>
      <c r="B77" s="4"/>
      <c r="C77" s="5">
        <v>44924</v>
      </c>
      <c r="D77" s="4"/>
      <c r="E77" s="4" t="s">
        <v>55</v>
      </c>
      <c r="F77" s="4"/>
      <c r="G77" s="4" t="s">
        <v>59</v>
      </c>
      <c r="H77" s="4"/>
      <c r="I77" s="4" t="s">
        <v>145</v>
      </c>
      <c r="J77" s="4"/>
      <c r="K77" s="6">
        <v>-2535</v>
      </c>
      <c r="L77" s="4"/>
      <c r="M77" s="6">
        <f t="shared" si="2"/>
        <v>168379.77</v>
      </c>
    </row>
    <row r="78" spans="1:13" ht="15.75" thickBot="1" x14ac:dyDescent="0.3">
      <c r="A78" s="4" t="s">
        <v>8</v>
      </c>
      <c r="B78" s="4"/>
      <c r="C78" s="5">
        <v>44926</v>
      </c>
      <c r="D78" s="4"/>
      <c r="E78" s="4"/>
      <c r="F78" s="4"/>
      <c r="G78" s="4"/>
      <c r="H78" s="4"/>
      <c r="I78" s="4" t="s">
        <v>146</v>
      </c>
      <c r="J78" s="4"/>
      <c r="K78" s="6">
        <v>14.58</v>
      </c>
      <c r="L78" s="4"/>
      <c r="M78" s="6">
        <f t="shared" si="2"/>
        <v>168394.35</v>
      </c>
    </row>
    <row r="79" spans="1:13" ht="15.75" thickBot="1" x14ac:dyDescent="0.3">
      <c r="A79" s="4"/>
      <c r="B79" s="4"/>
      <c r="C79" s="5"/>
      <c r="D79" s="4"/>
      <c r="E79" s="4"/>
      <c r="F79" s="4"/>
      <c r="G79" s="4"/>
      <c r="H79" s="4"/>
      <c r="I79" s="4"/>
      <c r="J79" s="4"/>
      <c r="K79" s="7">
        <f>ROUND(SUM(K2:K78),5)</f>
        <v>69061.88</v>
      </c>
      <c r="L79" s="4"/>
      <c r="M79" s="7">
        <f>M78</f>
        <v>168394.35</v>
      </c>
    </row>
    <row r="80" spans="1:13" s="9" customFormat="1" ht="12" thickBot="1" x14ac:dyDescent="0.25">
      <c r="A80" s="1"/>
      <c r="B80" s="1"/>
      <c r="C80" s="3"/>
      <c r="D80" s="1"/>
      <c r="E80" s="1"/>
      <c r="F80" s="1"/>
      <c r="G80" s="1"/>
      <c r="H80" s="1"/>
      <c r="I80" s="1"/>
      <c r="J80" s="1"/>
      <c r="K80" s="8">
        <f>K79</f>
        <v>69061.88</v>
      </c>
      <c r="L80" s="1"/>
      <c r="M80" s="8">
        <f>M79</f>
        <v>168394.35</v>
      </c>
    </row>
    <row r="81" ht="15.75" thickTop="1" x14ac:dyDescent="0.25"/>
  </sheetData>
  <printOptions gridLines="1"/>
  <pageMargins left="0.32" right="0.18" top="0.75" bottom="0.23" header="0.1" footer="0.17"/>
  <pageSetup scale="90" orientation="landscape" r:id="rId1"/>
  <headerFooter>
    <oddHeader>&amp;L&amp;"Arial,Bold"&amp;8 2:55 PM
 02/03/23
 Accrual Basis&amp;C&amp;"Arial,Bold"&amp;12 Bandera Co. River Auth. &amp;&amp; Groundwater Dist.
&amp;14 MONTHLY CHECK REGISTER
&amp;10 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Alex</cp:lastModifiedBy>
  <cp:lastPrinted>2023-02-03T20:59:05Z</cp:lastPrinted>
  <dcterms:created xsi:type="dcterms:W3CDTF">2023-02-03T20:55:11Z</dcterms:created>
  <dcterms:modified xsi:type="dcterms:W3CDTF">2023-03-16T18:08:29Z</dcterms:modified>
</cp:coreProperties>
</file>