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CRAGD\"/>
    </mc:Choice>
  </mc:AlternateContent>
  <xr:revisionPtr revIDLastSave="0" documentId="8_{82B3C439-E5AF-4AD9-BCFF-DCA08908D32E}" xr6:coauthVersionLast="47" xr6:coauthVersionMax="47" xr10:uidLastSave="{00000000-0000-0000-0000-000000000000}"/>
  <bookViews>
    <workbookView xWindow="-28920" yWindow="15" windowWidth="29040" windowHeight="15840" xr2:uid="{2640BBB0-F8E9-4D8E-B81E-34A6C367E9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1" l="1"/>
  <c r="K70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</calcChain>
</file>

<file path=xl/sharedStrings.xml><?xml version="1.0" encoding="utf-8"?>
<sst xmlns="http://schemas.openxmlformats.org/spreadsheetml/2006/main" count="259" uniqueCount="118">
  <si>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</si>
  <si>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</si>
  <si>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</si>
  <si>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</si>
  <si>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</si>
  <si>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</si>
  <si>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</si>
  <si>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</si>
  <si>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14705</t>
  </si>
  <si>
    <t>B. Dalton Bookkeeping</t>
  </si>
  <si>
    <t>Inv#8728: Monthly Bookkeeping Services</t>
  </si>
  <si>
    <t>14706</t>
  </si>
  <si>
    <t>Bandera Electric Cooperative, Inc.</t>
  </si>
  <si>
    <t>02 S36830 0018E</t>
  </si>
  <si>
    <t>14707</t>
  </si>
  <si>
    <t>Boyle's Bandera Hardware</t>
  </si>
  <si>
    <t>Inv# 263792 &amp; Inv# 264672; Acct#7260</t>
  </si>
  <si>
    <t>14708</t>
  </si>
  <si>
    <t>Buddy's Septic &amp; Water Well Service</t>
  </si>
  <si>
    <t>Inv#20267: Drilling, Casing of Monitor Well</t>
  </si>
  <si>
    <t>14709</t>
  </si>
  <si>
    <t>City of Bandera</t>
  </si>
  <si>
    <t>S45000</t>
  </si>
  <si>
    <t>14710</t>
  </si>
  <si>
    <t>Culligan of the Hill Country</t>
  </si>
  <si>
    <t>Inv#202111524700: Acct#524700</t>
  </si>
  <si>
    <t>14711</t>
  </si>
  <si>
    <t>Lakehills True Value</t>
  </si>
  <si>
    <t>Inv#4698; Acct#27260</t>
  </si>
  <si>
    <t>14712</t>
  </si>
  <si>
    <t>Araseli Avalos</t>
  </si>
  <si>
    <t>Inv#AA2089: November 4th &amp; 8th- Cleaning Services</t>
  </si>
  <si>
    <t>14713</t>
  </si>
  <si>
    <t>Bandera Bulletin</t>
  </si>
  <si>
    <t>107450-99</t>
  </si>
  <si>
    <t>14714</t>
  </si>
  <si>
    <t>Charley N. Curd</t>
  </si>
  <si>
    <t>10/27 &amp; 11/3 Mileage Reimbursement- District Checks Signed &amp; Cibolo Nature Tour Edu.</t>
  </si>
  <si>
    <t>14715</t>
  </si>
  <si>
    <t>HACH</t>
  </si>
  <si>
    <t>172238-001</t>
  </si>
  <si>
    <t>14716</t>
  </si>
  <si>
    <t>Inv#AA2090: November 18th &amp; 25th- Cleaning Services</t>
  </si>
  <si>
    <t>14717</t>
  </si>
  <si>
    <t>Texas Alliance of Groundwater Districts</t>
  </si>
  <si>
    <t>Level 5 GCD Dues FY22- David Mauk BCRAGD</t>
  </si>
  <si>
    <t>14718</t>
  </si>
  <si>
    <t>Desert Engineering Group, Inc.</t>
  </si>
  <si>
    <t>SP060</t>
  </si>
  <si>
    <t>14719</t>
  </si>
  <si>
    <t>Inv#8732: Financial Audit Prep + IRS +USGS Checks</t>
  </si>
  <si>
    <t>14720</t>
  </si>
  <si>
    <t>14721</t>
  </si>
  <si>
    <t>Dave Mauk</t>
  </si>
  <si>
    <t>Reimbursement for Personal Coat Rack &amp; Floor Lamp Provided to District Use in IAM Office</t>
  </si>
  <si>
    <t>14722</t>
  </si>
  <si>
    <t>Wex Bank</t>
  </si>
  <si>
    <t>Inv#75670814: Acct#0496-00-486113-4</t>
  </si>
  <si>
    <t>Deposit</t>
  </si>
  <si>
    <t>Liability Check</t>
  </si>
  <si>
    <t>ACH</t>
  </si>
  <si>
    <t>Vanguard</t>
  </si>
  <si>
    <t>Check</t>
  </si>
  <si>
    <t>EFTPS</t>
  </si>
  <si>
    <t>United States Treasury</t>
  </si>
  <si>
    <t>SS Deferral Q4-20 paid again after original pmt retunded by the IRS in error</t>
  </si>
  <si>
    <t>SS Deferral Q3-20 paid again after original pmt retunded by the IRS in error</t>
  </si>
  <si>
    <t>QuickBooks Payroll Service</t>
  </si>
  <si>
    <t>Created by Payroll Service on 11/04/2021</t>
  </si>
  <si>
    <t>Paycheck</t>
  </si>
  <si>
    <t>DD</t>
  </si>
  <si>
    <t>Balzen, Alyssa B</t>
  </si>
  <si>
    <t>Direct Deposit</t>
  </si>
  <si>
    <t>Blair, Prari D</t>
  </si>
  <si>
    <t>Carter, Clinton R</t>
  </si>
  <si>
    <t>Curd, Charley</t>
  </si>
  <si>
    <t>Fox, Corrina D</t>
  </si>
  <si>
    <t>Mauk, David A</t>
  </si>
  <si>
    <t>Phillips, Hayli D</t>
  </si>
  <si>
    <t>Sckittone, Shelby L</t>
  </si>
  <si>
    <t>Thomas, Larry B</t>
  </si>
  <si>
    <t>Whitmire, Luke E</t>
  </si>
  <si>
    <t>Sparks, Levi L.</t>
  </si>
  <si>
    <t>Irvin, Diane J</t>
  </si>
  <si>
    <t>74-2576034</t>
  </si>
  <si>
    <t>14723</t>
  </si>
  <si>
    <t>Alyssa Balzen</t>
  </si>
  <si>
    <t>10/20-21 &amp; 11/4-5: Mileage Reimbursement TWCA Conference &amp; TWL</t>
  </si>
  <si>
    <t>14724</t>
  </si>
  <si>
    <t>Inv#8740: Finance Audit Prep</t>
  </si>
  <si>
    <t>14725</t>
  </si>
  <si>
    <t>14726</t>
  </si>
  <si>
    <t>Hill Country Pest Control, Inc.</t>
  </si>
  <si>
    <t>Termite Acct#31166</t>
  </si>
  <si>
    <t>14728</t>
  </si>
  <si>
    <t>Quill LLC</t>
  </si>
  <si>
    <t>14727</t>
  </si>
  <si>
    <t>United Health Care</t>
  </si>
  <si>
    <t>Inv#571265234091: Cust#04U6711: 12/01/2021-12/31/2021</t>
  </si>
  <si>
    <t>14729</t>
  </si>
  <si>
    <t>BPS Security</t>
  </si>
  <si>
    <t>Inv#1286: CustID#69330004</t>
  </si>
  <si>
    <t>14730</t>
  </si>
  <si>
    <t>Environmental Systems Research Institute,</t>
  </si>
  <si>
    <t>Inv#94141662: Order#4072066: Cust#504198</t>
  </si>
  <si>
    <t>14731</t>
  </si>
  <si>
    <t>Tivy Air Cooling &amp; Heating</t>
  </si>
  <si>
    <t>Inv#4014: Seasonal Check</t>
  </si>
  <si>
    <t>14732</t>
  </si>
  <si>
    <t>Xerox Financial Services</t>
  </si>
  <si>
    <t>010-0038073-001</t>
  </si>
  <si>
    <t>14733</t>
  </si>
  <si>
    <t>Card Service Center</t>
  </si>
  <si>
    <t>10/09/21-11/07/21 XXXX-0067</t>
  </si>
  <si>
    <t>14734</t>
  </si>
  <si>
    <t>11/15-18/2021 TWL Per Diem &amp; Mileage Reimbursement</t>
  </si>
  <si>
    <t>14735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</si>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</sst>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1" fillId="0" borderId="3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3C20-6322-469A-97A5-82B3BF67C950}">
  <dimension ref="A1:M71"/>
  <sheetViews>
    <sheetView tabSelected="1" workbookViewId="0">
      <selection sqref="A1:XFD1048576"/>
    </sheetView>
  </sheetViews>
  <sheetFormatPr defaultRowHeight="15" x14ac:dyDescent="0.25"/>
  <cols>
    <col min="1" max="1" width="11" bestFit="1" customWidth="1"/>
    <col min="2" max="2" width="2.28515625" customWidth="1"/>
    <col min="3" max="3" width="8.7109375" bestFit="1" customWidth="1"/>
    <col min="4" max="4" width="2.28515625" customWidth="1"/>
    <col min="5" max="5" width="5.42578125" bestFit="1" customWidth="1"/>
    <col min="6" max="6" width="2.28515625" customWidth="1"/>
    <col min="7" max="7" width="31" bestFit="1" customWidth="1"/>
    <col min="8" max="8" width="2.28515625" customWidth="1"/>
    <col min="9" max="9" width="64.85546875" bestFit="1" customWidth="1"/>
    <col min="10" max="10" width="2.28515625" customWidth="1"/>
    <col min="11" max="11" width="8.42578125" bestFit="1" customWidth="1"/>
    <col min="12" max="12" width="2.28515625" customWidth="1"/>
    <col min="13" max="13" width="8.7109375" bestFit="1" customWidth="1"/>
  </cols>
  <sheetData>
    <row r="1" spans="1:13" s="3" customFormat="1" ht="15.75" thickBot="1" x14ac:dyDescent="0.3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H1" s="2"/>
      <c r="I1" s="1" t="s">
        <v>4</v>
      </c>
      <c r="J1" s="2"/>
      <c r="K1" s="1" t="s">
        <v>5</v>
      </c>
      <c r="L1" s="2"/>
      <c r="M1" s="1" t="s">
        <v>6</v>
      </c>
    </row>
    <row r="2" spans="1:13" ht="15.75" thickTop="1" x14ac:dyDescent="0.25">
      <c r="A2" s="4"/>
      <c r="B2" s="4"/>
      <c r="C2" s="5"/>
      <c r="D2" s="4"/>
      <c r="E2" s="4"/>
      <c r="F2" s="4"/>
      <c r="G2" s="4"/>
      <c r="H2" s="4"/>
      <c r="I2" s="4"/>
      <c r="J2" s="4"/>
      <c r="K2" s="6"/>
      <c r="L2" s="4"/>
      <c r="M2" s="6">
        <v>116541.34</v>
      </c>
    </row>
    <row r="3" spans="1:13" x14ac:dyDescent="0.25">
      <c r="A3" s="7" t="s">
        <v>7</v>
      </c>
      <c r="B3" s="7"/>
      <c r="C3" s="8">
        <v>44502</v>
      </c>
      <c r="D3" s="7"/>
      <c r="E3" s="7" t="s">
        <v>8</v>
      </c>
      <c r="F3" s="7"/>
      <c r="G3" s="7" t="s">
        <v>9</v>
      </c>
      <c r="H3" s="7"/>
      <c r="I3" s="7" t="s">
        <v>10</v>
      </c>
      <c r="J3" s="7"/>
      <c r="K3" s="9">
        <v>-455</v>
      </c>
      <c r="L3" s="7"/>
      <c r="M3" s="9">
        <f t="shared" ref="M3:M66" si="0">ROUND(M2+K3,5)</f>
        <v>116086.34</v>
      </c>
    </row>
    <row r="4" spans="1:13" x14ac:dyDescent="0.25">
      <c r="A4" s="7" t="s">
        <v>7</v>
      </c>
      <c r="B4" s="7"/>
      <c r="C4" s="8">
        <v>44502</v>
      </c>
      <c r="D4" s="7"/>
      <c r="E4" s="7" t="s">
        <v>11</v>
      </c>
      <c r="F4" s="7"/>
      <c r="G4" s="7" t="s">
        <v>12</v>
      </c>
      <c r="H4" s="7"/>
      <c r="I4" s="7" t="s">
        <v>13</v>
      </c>
      <c r="J4" s="7"/>
      <c r="K4" s="9">
        <v>-759.31</v>
      </c>
      <c r="L4" s="7"/>
      <c r="M4" s="9">
        <f t="shared" si="0"/>
        <v>115327.03</v>
      </c>
    </row>
    <row r="5" spans="1:13" x14ac:dyDescent="0.25">
      <c r="A5" s="7" t="s">
        <v>7</v>
      </c>
      <c r="B5" s="7"/>
      <c r="C5" s="8">
        <v>44502</v>
      </c>
      <c r="D5" s="7"/>
      <c r="E5" s="7" t="s">
        <v>14</v>
      </c>
      <c r="F5" s="7"/>
      <c r="G5" s="7" t="s">
        <v>15</v>
      </c>
      <c r="H5" s="7"/>
      <c r="I5" s="7" t="s">
        <v>16</v>
      </c>
      <c r="J5" s="7"/>
      <c r="K5" s="9">
        <v>-90.02</v>
      </c>
      <c r="L5" s="7"/>
      <c r="M5" s="9">
        <f t="shared" si="0"/>
        <v>115237.01</v>
      </c>
    </row>
    <row r="6" spans="1:13" x14ac:dyDescent="0.25">
      <c r="A6" s="7" t="s">
        <v>7</v>
      </c>
      <c r="B6" s="7"/>
      <c r="C6" s="8">
        <v>44502</v>
      </c>
      <c r="D6" s="7"/>
      <c r="E6" s="7" t="s">
        <v>17</v>
      </c>
      <c r="F6" s="7"/>
      <c r="G6" s="7" t="s">
        <v>18</v>
      </c>
      <c r="H6" s="7"/>
      <c r="I6" s="7" t="s">
        <v>19</v>
      </c>
      <c r="J6" s="7"/>
      <c r="K6" s="9">
        <v>-16400</v>
      </c>
      <c r="L6" s="7"/>
      <c r="M6" s="9">
        <f t="shared" si="0"/>
        <v>98837.01</v>
      </c>
    </row>
    <row r="7" spans="1:13" x14ac:dyDescent="0.25">
      <c r="A7" s="7" t="s">
        <v>7</v>
      </c>
      <c r="B7" s="7"/>
      <c r="C7" s="8">
        <v>44502</v>
      </c>
      <c r="D7" s="7"/>
      <c r="E7" s="7" t="s">
        <v>20</v>
      </c>
      <c r="F7" s="7"/>
      <c r="G7" s="7" t="s">
        <v>21</v>
      </c>
      <c r="H7" s="7"/>
      <c r="I7" s="7" t="s">
        <v>22</v>
      </c>
      <c r="J7" s="7"/>
      <c r="K7" s="9">
        <v>-140.19999999999999</v>
      </c>
      <c r="L7" s="7"/>
      <c r="M7" s="9">
        <f t="shared" si="0"/>
        <v>98696.81</v>
      </c>
    </row>
    <row r="8" spans="1:13" x14ac:dyDescent="0.25">
      <c r="A8" s="7" t="s">
        <v>7</v>
      </c>
      <c r="B8" s="7"/>
      <c r="C8" s="8">
        <v>44502</v>
      </c>
      <c r="D8" s="7"/>
      <c r="E8" s="7" t="s">
        <v>23</v>
      </c>
      <c r="F8" s="7"/>
      <c r="G8" s="7" t="s">
        <v>24</v>
      </c>
      <c r="H8" s="7"/>
      <c r="I8" s="7" t="s">
        <v>25</v>
      </c>
      <c r="J8" s="7"/>
      <c r="K8" s="9">
        <v>-180</v>
      </c>
      <c r="L8" s="7"/>
      <c r="M8" s="9">
        <f t="shared" si="0"/>
        <v>98516.81</v>
      </c>
    </row>
    <row r="9" spans="1:13" x14ac:dyDescent="0.25">
      <c r="A9" s="7" t="s">
        <v>7</v>
      </c>
      <c r="B9" s="7"/>
      <c r="C9" s="8">
        <v>44502</v>
      </c>
      <c r="D9" s="7"/>
      <c r="E9" s="7" t="s">
        <v>26</v>
      </c>
      <c r="F9" s="7"/>
      <c r="G9" s="7" t="s">
        <v>27</v>
      </c>
      <c r="H9" s="7"/>
      <c r="I9" s="7" t="s">
        <v>28</v>
      </c>
      <c r="J9" s="7"/>
      <c r="K9" s="9">
        <v>-1.98</v>
      </c>
      <c r="L9" s="7"/>
      <c r="M9" s="9">
        <f t="shared" si="0"/>
        <v>98514.83</v>
      </c>
    </row>
    <row r="10" spans="1:13" x14ac:dyDescent="0.25">
      <c r="A10" s="7" t="s">
        <v>7</v>
      </c>
      <c r="B10" s="7"/>
      <c r="C10" s="8">
        <v>44503</v>
      </c>
      <c r="D10" s="7"/>
      <c r="E10" s="7" t="s">
        <v>29</v>
      </c>
      <c r="F10" s="7"/>
      <c r="G10" s="7" t="s">
        <v>30</v>
      </c>
      <c r="H10" s="7"/>
      <c r="I10" s="7" t="s">
        <v>31</v>
      </c>
      <c r="J10" s="7"/>
      <c r="K10" s="9">
        <v>-250</v>
      </c>
      <c r="L10" s="7"/>
      <c r="M10" s="9">
        <f t="shared" si="0"/>
        <v>98264.83</v>
      </c>
    </row>
    <row r="11" spans="1:13" x14ac:dyDescent="0.25">
      <c r="A11" s="7" t="s">
        <v>7</v>
      </c>
      <c r="B11" s="7"/>
      <c r="C11" s="8">
        <v>44503</v>
      </c>
      <c r="D11" s="7"/>
      <c r="E11" s="7" t="s">
        <v>32</v>
      </c>
      <c r="F11" s="7"/>
      <c r="G11" s="7" t="s">
        <v>33</v>
      </c>
      <c r="H11" s="7"/>
      <c r="I11" s="7" t="s">
        <v>34</v>
      </c>
      <c r="J11" s="7"/>
      <c r="K11" s="9">
        <v>-40</v>
      </c>
      <c r="L11" s="7"/>
      <c r="M11" s="9">
        <f t="shared" si="0"/>
        <v>98224.83</v>
      </c>
    </row>
    <row r="12" spans="1:13" x14ac:dyDescent="0.25">
      <c r="A12" s="7" t="s">
        <v>7</v>
      </c>
      <c r="B12" s="7"/>
      <c r="C12" s="8">
        <v>44503</v>
      </c>
      <c r="D12" s="7"/>
      <c r="E12" s="7" t="s">
        <v>35</v>
      </c>
      <c r="F12" s="7"/>
      <c r="G12" s="7" t="s">
        <v>36</v>
      </c>
      <c r="H12" s="7"/>
      <c r="I12" s="7" t="s">
        <v>37</v>
      </c>
      <c r="J12" s="7"/>
      <c r="K12" s="9">
        <v>-61.6</v>
      </c>
      <c r="L12" s="7"/>
      <c r="M12" s="9">
        <f t="shared" si="0"/>
        <v>98163.23</v>
      </c>
    </row>
    <row r="13" spans="1:13" x14ac:dyDescent="0.25">
      <c r="A13" s="7" t="s">
        <v>7</v>
      </c>
      <c r="B13" s="7"/>
      <c r="C13" s="8">
        <v>44503</v>
      </c>
      <c r="D13" s="7"/>
      <c r="E13" s="7" t="s">
        <v>38</v>
      </c>
      <c r="F13" s="7"/>
      <c r="G13" s="7" t="s">
        <v>39</v>
      </c>
      <c r="H13" s="7"/>
      <c r="I13" s="7" t="s">
        <v>40</v>
      </c>
      <c r="J13" s="7"/>
      <c r="K13" s="9">
        <v>-60.56</v>
      </c>
      <c r="L13" s="7"/>
      <c r="M13" s="9">
        <f t="shared" si="0"/>
        <v>98102.67</v>
      </c>
    </row>
    <row r="14" spans="1:13" x14ac:dyDescent="0.25">
      <c r="A14" s="7" t="s">
        <v>7</v>
      </c>
      <c r="B14" s="7"/>
      <c r="C14" s="8">
        <v>44503</v>
      </c>
      <c r="D14" s="7"/>
      <c r="E14" s="7" t="s">
        <v>41</v>
      </c>
      <c r="F14" s="7"/>
      <c r="G14" s="7" t="s">
        <v>30</v>
      </c>
      <c r="H14" s="7"/>
      <c r="I14" s="7" t="s">
        <v>42</v>
      </c>
      <c r="J14" s="7"/>
      <c r="K14" s="9">
        <v>-250</v>
      </c>
      <c r="L14" s="7"/>
      <c r="M14" s="9">
        <f t="shared" si="0"/>
        <v>97852.67</v>
      </c>
    </row>
    <row r="15" spans="1:13" x14ac:dyDescent="0.25">
      <c r="A15" s="7" t="s">
        <v>7</v>
      </c>
      <c r="B15" s="7"/>
      <c r="C15" s="8">
        <v>44503</v>
      </c>
      <c r="D15" s="7"/>
      <c r="E15" s="7" t="s">
        <v>43</v>
      </c>
      <c r="F15" s="7"/>
      <c r="G15" s="7" t="s">
        <v>44</v>
      </c>
      <c r="H15" s="7"/>
      <c r="I15" s="7" t="s">
        <v>45</v>
      </c>
      <c r="J15" s="7"/>
      <c r="K15" s="9">
        <v>-2390</v>
      </c>
      <c r="L15" s="7"/>
      <c r="M15" s="9">
        <f t="shared" si="0"/>
        <v>95462.67</v>
      </c>
    </row>
    <row r="16" spans="1:13" x14ac:dyDescent="0.25">
      <c r="A16" s="7" t="s">
        <v>7</v>
      </c>
      <c r="B16" s="7"/>
      <c r="C16" s="8">
        <v>44504</v>
      </c>
      <c r="D16" s="7"/>
      <c r="E16" s="7" t="s">
        <v>46</v>
      </c>
      <c r="F16" s="7"/>
      <c r="G16" s="7" t="s">
        <v>47</v>
      </c>
      <c r="H16" s="7"/>
      <c r="I16" s="7" t="s">
        <v>48</v>
      </c>
      <c r="J16" s="7"/>
      <c r="K16" s="9">
        <v>-1694</v>
      </c>
      <c r="L16" s="7"/>
      <c r="M16" s="9">
        <f t="shared" si="0"/>
        <v>93768.67</v>
      </c>
    </row>
    <row r="17" spans="1:13" x14ac:dyDescent="0.25">
      <c r="A17" s="7" t="s">
        <v>7</v>
      </c>
      <c r="B17" s="7"/>
      <c r="C17" s="8">
        <v>44508</v>
      </c>
      <c r="D17" s="7"/>
      <c r="E17" s="7" t="s">
        <v>49</v>
      </c>
      <c r="F17" s="7"/>
      <c r="G17" s="7" t="s">
        <v>9</v>
      </c>
      <c r="H17" s="7"/>
      <c r="I17" s="7" t="s">
        <v>50</v>
      </c>
      <c r="J17" s="7"/>
      <c r="K17" s="9">
        <v>-455</v>
      </c>
      <c r="L17" s="7"/>
      <c r="M17" s="9">
        <f t="shared" si="0"/>
        <v>93313.67</v>
      </c>
    </row>
    <row r="18" spans="1:13" x14ac:dyDescent="0.25">
      <c r="A18" s="7" t="s">
        <v>7</v>
      </c>
      <c r="B18" s="7"/>
      <c r="C18" s="8">
        <v>44508</v>
      </c>
      <c r="D18" s="7"/>
      <c r="E18" s="7" t="s">
        <v>51</v>
      </c>
      <c r="F18" s="7"/>
      <c r="G18" s="7" t="s">
        <v>12</v>
      </c>
      <c r="H18" s="7"/>
      <c r="I18" s="7" t="s">
        <v>13</v>
      </c>
      <c r="J18" s="7"/>
      <c r="K18" s="9">
        <v>-142.22999999999999</v>
      </c>
      <c r="L18" s="7"/>
      <c r="M18" s="9">
        <f t="shared" si="0"/>
        <v>93171.44</v>
      </c>
    </row>
    <row r="19" spans="1:13" x14ac:dyDescent="0.25">
      <c r="A19" s="7" t="s">
        <v>7</v>
      </c>
      <c r="B19" s="7"/>
      <c r="C19" s="8">
        <v>44508</v>
      </c>
      <c r="D19" s="7"/>
      <c r="E19" s="7" t="s">
        <v>52</v>
      </c>
      <c r="F19" s="7"/>
      <c r="G19" s="7" t="s">
        <v>53</v>
      </c>
      <c r="H19" s="7"/>
      <c r="I19" s="7" t="s">
        <v>54</v>
      </c>
      <c r="J19" s="7"/>
      <c r="K19" s="9">
        <v>-100</v>
      </c>
      <c r="L19" s="7"/>
      <c r="M19" s="9">
        <f t="shared" si="0"/>
        <v>93071.44</v>
      </c>
    </row>
    <row r="20" spans="1:13" x14ac:dyDescent="0.25">
      <c r="A20" s="7" t="s">
        <v>7</v>
      </c>
      <c r="B20" s="7"/>
      <c r="C20" s="8">
        <v>44508</v>
      </c>
      <c r="D20" s="7"/>
      <c r="E20" s="7" t="s">
        <v>55</v>
      </c>
      <c r="F20" s="7"/>
      <c r="G20" s="7" t="s">
        <v>56</v>
      </c>
      <c r="H20" s="7"/>
      <c r="I20" s="7" t="s">
        <v>57</v>
      </c>
      <c r="J20" s="7"/>
      <c r="K20" s="9">
        <v>-468.15</v>
      </c>
      <c r="L20" s="7"/>
      <c r="M20" s="9">
        <f t="shared" si="0"/>
        <v>92603.29</v>
      </c>
    </row>
    <row r="21" spans="1:13" x14ac:dyDescent="0.25">
      <c r="A21" s="7" t="s">
        <v>58</v>
      </c>
      <c r="B21" s="7"/>
      <c r="C21" s="8">
        <v>44508</v>
      </c>
      <c r="D21" s="7"/>
      <c r="E21" s="7"/>
      <c r="F21" s="7"/>
      <c r="G21" s="7"/>
      <c r="H21" s="7"/>
      <c r="I21" s="7" t="s">
        <v>58</v>
      </c>
      <c r="J21" s="7"/>
      <c r="K21" s="9">
        <v>44301.5</v>
      </c>
      <c r="L21" s="7"/>
      <c r="M21" s="9">
        <f t="shared" si="0"/>
        <v>136904.79</v>
      </c>
    </row>
    <row r="22" spans="1:13" x14ac:dyDescent="0.25">
      <c r="A22" s="7" t="s">
        <v>59</v>
      </c>
      <c r="B22" s="7"/>
      <c r="C22" s="8">
        <v>44509</v>
      </c>
      <c r="D22" s="7"/>
      <c r="E22" s="7" t="s">
        <v>60</v>
      </c>
      <c r="F22" s="7"/>
      <c r="G22" s="7" t="s">
        <v>61</v>
      </c>
      <c r="H22" s="7"/>
      <c r="I22" s="7"/>
      <c r="J22" s="7"/>
      <c r="K22" s="9">
        <v>-5456.9</v>
      </c>
      <c r="L22" s="7"/>
      <c r="M22" s="9">
        <f t="shared" si="0"/>
        <v>131447.89000000001</v>
      </c>
    </row>
    <row r="23" spans="1:13" x14ac:dyDescent="0.25">
      <c r="A23" s="7" t="s">
        <v>62</v>
      </c>
      <c r="B23" s="7"/>
      <c r="C23" s="8">
        <v>44510</v>
      </c>
      <c r="D23" s="7"/>
      <c r="E23" s="7" t="s">
        <v>63</v>
      </c>
      <c r="F23" s="7"/>
      <c r="G23" s="7" t="s">
        <v>64</v>
      </c>
      <c r="H23" s="7"/>
      <c r="I23" s="7" t="s">
        <v>65</v>
      </c>
      <c r="J23" s="7"/>
      <c r="K23" s="9">
        <v>-5526.74</v>
      </c>
      <c r="L23" s="7"/>
      <c r="M23" s="9">
        <f t="shared" si="0"/>
        <v>125921.15</v>
      </c>
    </row>
    <row r="24" spans="1:13" x14ac:dyDescent="0.25">
      <c r="A24" s="7" t="s">
        <v>62</v>
      </c>
      <c r="B24" s="7"/>
      <c r="C24" s="8">
        <v>44510</v>
      </c>
      <c r="D24" s="7"/>
      <c r="E24" s="7" t="s">
        <v>63</v>
      </c>
      <c r="F24" s="7"/>
      <c r="G24" s="7" t="s">
        <v>64</v>
      </c>
      <c r="H24" s="7"/>
      <c r="I24" s="7" t="s">
        <v>66</v>
      </c>
      <c r="J24" s="7"/>
      <c r="K24" s="9">
        <v>-2607.44</v>
      </c>
      <c r="L24" s="7"/>
      <c r="M24" s="9">
        <f t="shared" si="0"/>
        <v>123313.71</v>
      </c>
    </row>
    <row r="25" spans="1:13" x14ac:dyDescent="0.25">
      <c r="A25" s="7" t="s">
        <v>59</v>
      </c>
      <c r="B25" s="7"/>
      <c r="C25" s="8">
        <v>44512</v>
      </c>
      <c r="D25" s="7"/>
      <c r="E25" s="7"/>
      <c r="F25" s="7"/>
      <c r="G25" s="7" t="s">
        <v>67</v>
      </c>
      <c r="H25" s="7"/>
      <c r="I25" s="7" t="s">
        <v>68</v>
      </c>
      <c r="J25" s="7"/>
      <c r="K25" s="9">
        <v>-21784.799999999999</v>
      </c>
      <c r="L25" s="7"/>
      <c r="M25" s="9">
        <f t="shared" si="0"/>
        <v>101528.91</v>
      </c>
    </row>
    <row r="26" spans="1:13" x14ac:dyDescent="0.25">
      <c r="A26" s="7" t="s">
        <v>69</v>
      </c>
      <c r="B26" s="7"/>
      <c r="C26" s="8">
        <v>44515</v>
      </c>
      <c r="D26" s="7"/>
      <c r="E26" s="7" t="s">
        <v>70</v>
      </c>
      <c r="F26" s="7"/>
      <c r="G26" s="7" t="s">
        <v>71</v>
      </c>
      <c r="H26" s="7"/>
      <c r="I26" s="7" t="s">
        <v>72</v>
      </c>
      <c r="J26" s="7"/>
      <c r="K26" s="9">
        <v>0</v>
      </c>
      <c r="L26" s="7"/>
      <c r="M26" s="9">
        <f t="shared" si="0"/>
        <v>101528.91</v>
      </c>
    </row>
    <row r="27" spans="1:13" x14ac:dyDescent="0.25">
      <c r="A27" s="7" t="s">
        <v>69</v>
      </c>
      <c r="B27" s="7"/>
      <c r="C27" s="8">
        <v>44515</v>
      </c>
      <c r="D27" s="7"/>
      <c r="E27" s="7" t="s">
        <v>70</v>
      </c>
      <c r="F27" s="7"/>
      <c r="G27" s="7" t="s">
        <v>73</v>
      </c>
      <c r="H27" s="7"/>
      <c r="I27" s="7" t="s">
        <v>72</v>
      </c>
      <c r="J27" s="7"/>
      <c r="K27" s="9">
        <v>0</v>
      </c>
      <c r="L27" s="7"/>
      <c r="M27" s="9">
        <f t="shared" si="0"/>
        <v>101528.91</v>
      </c>
    </row>
    <row r="28" spans="1:13" x14ac:dyDescent="0.25">
      <c r="A28" s="7" t="s">
        <v>69</v>
      </c>
      <c r="B28" s="7"/>
      <c r="C28" s="8">
        <v>44515</v>
      </c>
      <c r="D28" s="7"/>
      <c r="E28" s="7" t="s">
        <v>70</v>
      </c>
      <c r="F28" s="7"/>
      <c r="G28" s="7" t="s">
        <v>74</v>
      </c>
      <c r="H28" s="7"/>
      <c r="I28" s="7" t="s">
        <v>72</v>
      </c>
      <c r="J28" s="7"/>
      <c r="K28" s="9">
        <v>0</v>
      </c>
      <c r="L28" s="7"/>
      <c r="M28" s="9">
        <f t="shared" si="0"/>
        <v>101528.91</v>
      </c>
    </row>
    <row r="29" spans="1:13" x14ac:dyDescent="0.25">
      <c r="A29" s="7" t="s">
        <v>69</v>
      </c>
      <c r="B29" s="7"/>
      <c r="C29" s="8">
        <v>44515</v>
      </c>
      <c r="D29" s="7"/>
      <c r="E29" s="7" t="s">
        <v>70</v>
      </c>
      <c r="F29" s="7"/>
      <c r="G29" s="7" t="s">
        <v>75</v>
      </c>
      <c r="H29" s="7"/>
      <c r="I29" s="7" t="s">
        <v>72</v>
      </c>
      <c r="J29" s="7"/>
      <c r="K29" s="9">
        <v>0</v>
      </c>
      <c r="L29" s="7"/>
      <c r="M29" s="9">
        <f t="shared" si="0"/>
        <v>101528.91</v>
      </c>
    </row>
    <row r="30" spans="1:13" x14ac:dyDescent="0.25">
      <c r="A30" s="7" t="s">
        <v>69</v>
      </c>
      <c r="B30" s="7"/>
      <c r="C30" s="8">
        <v>44515</v>
      </c>
      <c r="D30" s="7"/>
      <c r="E30" s="7" t="s">
        <v>70</v>
      </c>
      <c r="F30" s="7"/>
      <c r="G30" s="7" t="s">
        <v>76</v>
      </c>
      <c r="H30" s="7"/>
      <c r="I30" s="7" t="s">
        <v>72</v>
      </c>
      <c r="J30" s="7"/>
      <c r="K30" s="9">
        <v>0</v>
      </c>
      <c r="L30" s="7"/>
      <c r="M30" s="9">
        <f t="shared" si="0"/>
        <v>101528.91</v>
      </c>
    </row>
    <row r="31" spans="1:13" x14ac:dyDescent="0.25">
      <c r="A31" s="7" t="s">
        <v>69</v>
      </c>
      <c r="B31" s="7"/>
      <c r="C31" s="8">
        <v>44515</v>
      </c>
      <c r="D31" s="7"/>
      <c r="E31" s="7" t="s">
        <v>70</v>
      </c>
      <c r="F31" s="7"/>
      <c r="G31" s="7" t="s">
        <v>77</v>
      </c>
      <c r="H31" s="7"/>
      <c r="I31" s="7" t="s">
        <v>72</v>
      </c>
      <c r="J31" s="7"/>
      <c r="K31" s="9">
        <v>0</v>
      </c>
      <c r="L31" s="7"/>
      <c r="M31" s="9">
        <f t="shared" si="0"/>
        <v>101528.91</v>
      </c>
    </row>
    <row r="32" spans="1:13" x14ac:dyDescent="0.25">
      <c r="A32" s="7" t="s">
        <v>69</v>
      </c>
      <c r="B32" s="7"/>
      <c r="C32" s="8">
        <v>44515</v>
      </c>
      <c r="D32" s="7"/>
      <c r="E32" s="7" t="s">
        <v>70</v>
      </c>
      <c r="F32" s="7"/>
      <c r="G32" s="7" t="s">
        <v>78</v>
      </c>
      <c r="H32" s="7"/>
      <c r="I32" s="7" t="s">
        <v>72</v>
      </c>
      <c r="J32" s="7"/>
      <c r="K32" s="9">
        <v>0</v>
      </c>
      <c r="L32" s="7"/>
      <c r="M32" s="9">
        <f t="shared" si="0"/>
        <v>101528.91</v>
      </c>
    </row>
    <row r="33" spans="1:13" x14ac:dyDescent="0.25">
      <c r="A33" s="7" t="s">
        <v>69</v>
      </c>
      <c r="B33" s="7"/>
      <c r="C33" s="8">
        <v>44515</v>
      </c>
      <c r="D33" s="7"/>
      <c r="E33" s="7" t="s">
        <v>70</v>
      </c>
      <c r="F33" s="7"/>
      <c r="G33" s="7" t="s">
        <v>79</v>
      </c>
      <c r="H33" s="7"/>
      <c r="I33" s="7" t="s">
        <v>72</v>
      </c>
      <c r="J33" s="7"/>
      <c r="K33" s="9">
        <v>0</v>
      </c>
      <c r="L33" s="7"/>
      <c r="M33" s="9">
        <f t="shared" si="0"/>
        <v>101528.91</v>
      </c>
    </row>
    <row r="34" spans="1:13" x14ac:dyDescent="0.25">
      <c r="A34" s="7" t="s">
        <v>69</v>
      </c>
      <c r="B34" s="7"/>
      <c r="C34" s="8">
        <v>44515</v>
      </c>
      <c r="D34" s="7"/>
      <c r="E34" s="7" t="s">
        <v>70</v>
      </c>
      <c r="F34" s="7"/>
      <c r="G34" s="7" t="s">
        <v>80</v>
      </c>
      <c r="H34" s="7"/>
      <c r="I34" s="7" t="s">
        <v>72</v>
      </c>
      <c r="J34" s="7"/>
      <c r="K34" s="9">
        <v>0</v>
      </c>
      <c r="L34" s="7"/>
      <c r="M34" s="9">
        <f t="shared" si="0"/>
        <v>101528.91</v>
      </c>
    </row>
    <row r="35" spans="1:13" x14ac:dyDescent="0.25">
      <c r="A35" s="7" t="s">
        <v>69</v>
      </c>
      <c r="B35" s="7"/>
      <c r="C35" s="8">
        <v>44515</v>
      </c>
      <c r="D35" s="7"/>
      <c r="E35" s="7" t="s">
        <v>70</v>
      </c>
      <c r="F35" s="7"/>
      <c r="G35" s="7" t="s">
        <v>81</v>
      </c>
      <c r="H35" s="7"/>
      <c r="I35" s="7" t="s">
        <v>72</v>
      </c>
      <c r="J35" s="7"/>
      <c r="K35" s="9">
        <v>0</v>
      </c>
      <c r="L35" s="7"/>
      <c r="M35" s="9">
        <f t="shared" si="0"/>
        <v>101528.91</v>
      </c>
    </row>
    <row r="36" spans="1:13" x14ac:dyDescent="0.25">
      <c r="A36" s="7" t="s">
        <v>69</v>
      </c>
      <c r="B36" s="7"/>
      <c r="C36" s="8">
        <v>44515</v>
      </c>
      <c r="D36" s="7"/>
      <c r="E36" s="7" t="s">
        <v>70</v>
      </c>
      <c r="F36" s="7"/>
      <c r="G36" s="7" t="s">
        <v>82</v>
      </c>
      <c r="H36" s="7"/>
      <c r="I36" s="7" t="s">
        <v>72</v>
      </c>
      <c r="J36" s="7"/>
      <c r="K36" s="9">
        <v>0</v>
      </c>
      <c r="L36" s="7"/>
      <c r="M36" s="9">
        <f t="shared" si="0"/>
        <v>101528.91</v>
      </c>
    </row>
    <row r="37" spans="1:13" x14ac:dyDescent="0.25">
      <c r="A37" s="7" t="s">
        <v>69</v>
      </c>
      <c r="B37" s="7"/>
      <c r="C37" s="8">
        <v>44515</v>
      </c>
      <c r="D37" s="7"/>
      <c r="E37" s="7" t="s">
        <v>70</v>
      </c>
      <c r="F37" s="7"/>
      <c r="G37" s="7" t="s">
        <v>83</v>
      </c>
      <c r="H37" s="7"/>
      <c r="I37" s="7" t="s">
        <v>72</v>
      </c>
      <c r="J37" s="7"/>
      <c r="K37" s="9">
        <v>0</v>
      </c>
      <c r="L37" s="7"/>
      <c r="M37" s="9">
        <f t="shared" si="0"/>
        <v>101528.91</v>
      </c>
    </row>
    <row r="38" spans="1:13" x14ac:dyDescent="0.25">
      <c r="A38" s="7" t="s">
        <v>59</v>
      </c>
      <c r="B38" s="7"/>
      <c r="C38" s="8">
        <v>44515</v>
      </c>
      <c r="D38" s="7"/>
      <c r="E38" s="7" t="s">
        <v>63</v>
      </c>
      <c r="F38" s="7"/>
      <c r="G38" s="7" t="s">
        <v>64</v>
      </c>
      <c r="H38" s="7"/>
      <c r="I38" s="7" t="s">
        <v>84</v>
      </c>
      <c r="J38" s="7"/>
      <c r="K38" s="9">
        <v>-7034.71</v>
      </c>
      <c r="L38" s="7"/>
      <c r="M38" s="9">
        <f t="shared" si="0"/>
        <v>94494.2</v>
      </c>
    </row>
    <row r="39" spans="1:13" x14ac:dyDescent="0.25">
      <c r="A39" s="7" t="s">
        <v>7</v>
      </c>
      <c r="B39" s="7"/>
      <c r="C39" s="8">
        <v>44515</v>
      </c>
      <c r="D39" s="7"/>
      <c r="E39" s="7" t="s">
        <v>85</v>
      </c>
      <c r="F39" s="7"/>
      <c r="G39" s="7" t="s">
        <v>86</v>
      </c>
      <c r="H39" s="7"/>
      <c r="I39" s="7" t="s">
        <v>87</v>
      </c>
      <c r="J39" s="7"/>
      <c r="K39" s="9">
        <v>-470.02</v>
      </c>
      <c r="L39" s="7"/>
      <c r="M39" s="9">
        <f t="shared" si="0"/>
        <v>94024.18</v>
      </c>
    </row>
    <row r="40" spans="1:13" x14ac:dyDescent="0.25">
      <c r="A40" s="7" t="s">
        <v>7</v>
      </c>
      <c r="B40" s="7"/>
      <c r="C40" s="8">
        <v>44515</v>
      </c>
      <c r="D40" s="7"/>
      <c r="E40" s="7" t="s">
        <v>88</v>
      </c>
      <c r="F40" s="7"/>
      <c r="G40" s="7" t="s">
        <v>9</v>
      </c>
      <c r="H40" s="7"/>
      <c r="I40" s="7" t="s">
        <v>89</v>
      </c>
      <c r="J40" s="7"/>
      <c r="K40" s="9">
        <v>-455</v>
      </c>
      <c r="L40" s="7"/>
      <c r="M40" s="9">
        <f t="shared" si="0"/>
        <v>93569.18</v>
      </c>
    </row>
    <row r="41" spans="1:13" x14ac:dyDescent="0.25">
      <c r="A41" s="7" t="s">
        <v>7</v>
      </c>
      <c r="B41" s="7"/>
      <c r="C41" s="8">
        <v>44515</v>
      </c>
      <c r="D41" s="7"/>
      <c r="E41" s="7" t="s">
        <v>90</v>
      </c>
      <c r="F41" s="7"/>
      <c r="G41" s="7" t="s">
        <v>39</v>
      </c>
      <c r="H41" s="7"/>
      <c r="I41" s="7" t="s">
        <v>40</v>
      </c>
      <c r="J41" s="7"/>
      <c r="K41" s="9">
        <v>-285.06</v>
      </c>
      <c r="L41" s="7"/>
      <c r="M41" s="9">
        <f t="shared" si="0"/>
        <v>93284.12</v>
      </c>
    </row>
    <row r="42" spans="1:13" x14ac:dyDescent="0.25">
      <c r="A42" s="7" t="s">
        <v>7</v>
      </c>
      <c r="B42" s="7"/>
      <c r="C42" s="8">
        <v>44515</v>
      </c>
      <c r="D42" s="7"/>
      <c r="E42" s="7" t="s">
        <v>91</v>
      </c>
      <c r="F42" s="7"/>
      <c r="G42" s="7" t="s">
        <v>92</v>
      </c>
      <c r="H42" s="7"/>
      <c r="I42" s="7" t="s">
        <v>93</v>
      </c>
      <c r="J42" s="7"/>
      <c r="K42" s="9">
        <v>-200</v>
      </c>
      <c r="L42" s="7"/>
      <c r="M42" s="9">
        <f t="shared" si="0"/>
        <v>93084.12</v>
      </c>
    </row>
    <row r="43" spans="1:13" x14ac:dyDescent="0.25">
      <c r="A43" s="7" t="s">
        <v>7</v>
      </c>
      <c r="B43" s="7"/>
      <c r="C43" s="8">
        <v>44517</v>
      </c>
      <c r="D43" s="7"/>
      <c r="E43" s="7" t="s">
        <v>94</v>
      </c>
      <c r="F43" s="7"/>
      <c r="G43" s="7" t="s">
        <v>95</v>
      </c>
      <c r="H43" s="7"/>
      <c r="I43" s="7"/>
      <c r="J43" s="7"/>
      <c r="K43" s="9">
        <v>-190.95</v>
      </c>
      <c r="L43" s="7"/>
      <c r="M43" s="9">
        <f t="shared" si="0"/>
        <v>92893.17</v>
      </c>
    </row>
    <row r="44" spans="1:13" x14ac:dyDescent="0.25">
      <c r="A44" s="7" t="s">
        <v>7</v>
      </c>
      <c r="B44" s="7"/>
      <c r="C44" s="8">
        <v>44517</v>
      </c>
      <c r="D44" s="7"/>
      <c r="E44" s="7" t="s">
        <v>96</v>
      </c>
      <c r="F44" s="7"/>
      <c r="G44" s="7" t="s">
        <v>97</v>
      </c>
      <c r="H44" s="7"/>
      <c r="I44" s="7" t="s">
        <v>98</v>
      </c>
      <c r="J44" s="7"/>
      <c r="K44" s="9">
        <v>-10928.91</v>
      </c>
      <c r="L44" s="7"/>
      <c r="M44" s="9">
        <f t="shared" si="0"/>
        <v>81964.259999999995</v>
      </c>
    </row>
    <row r="45" spans="1:13" x14ac:dyDescent="0.25">
      <c r="A45" s="7" t="s">
        <v>58</v>
      </c>
      <c r="B45" s="7"/>
      <c r="C45" s="8">
        <v>44517</v>
      </c>
      <c r="D45" s="7"/>
      <c r="E45" s="7"/>
      <c r="F45" s="7"/>
      <c r="G45" s="7"/>
      <c r="H45" s="7"/>
      <c r="I45" s="7" t="s">
        <v>58</v>
      </c>
      <c r="J45" s="7"/>
      <c r="K45" s="9">
        <v>9769.18</v>
      </c>
      <c r="L45" s="7"/>
      <c r="M45" s="9">
        <f t="shared" si="0"/>
        <v>91733.440000000002</v>
      </c>
    </row>
    <row r="46" spans="1:13" x14ac:dyDescent="0.25">
      <c r="A46" s="7" t="s">
        <v>7</v>
      </c>
      <c r="B46" s="7"/>
      <c r="C46" s="8">
        <v>44522</v>
      </c>
      <c r="D46" s="7"/>
      <c r="E46" s="7" t="s">
        <v>99</v>
      </c>
      <c r="F46" s="7"/>
      <c r="G46" s="7" t="s">
        <v>100</v>
      </c>
      <c r="H46" s="7"/>
      <c r="I46" s="7" t="s">
        <v>101</v>
      </c>
      <c r="J46" s="7"/>
      <c r="K46" s="9">
        <v>-645</v>
      </c>
      <c r="L46" s="7"/>
      <c r="M46" s="9">
        <f t="shared" si="0"/>
        <v>91088.44</v>
      </c>
    </row>
    <row r="47" spans="1:13" x14ac:dyDescent="0.25">
      <c r="A47" s="7" t="s">
        <v>7</v>
      </c>
      <c r="B47" s="7"/>
      <c r="C47" s="8">
        <v>44522</v>
      </c>
      <c r="D47" s="7"/>
      <c r="E47" s="7" t="s">
        <v>102</v>
      </c>
      <c r="F47" s="7"/>
      <c r="G47" s="7" t="s">
        <v>103</v>
      </c>
      <c r="H47" s="7"/>
      <c r="I47" s="7" t="s">
        <v>104</v>
      </c>
      <c r="J47" s="7"/>
      <c r="K47" s="9">
        <v>-2645.75</v>
      </c>
      <c r="L47" s="7"/>
      <c r="M47" s="9">
        <f t="shared" si="0"/>
        <v>88442.69</v>
      </c>
    </row>
    <row r="48" spans="1:13" x14ac:dyDescent="0.25">
      <c r="A48" s="7" t="s">
        <v>7</v>
      </c>
      <c r="B48" s="7"/>
      <c r="C48" s="8">
        <v>44522</v>
      </c>
      <c r="D48" s="7"/>
      <c r="E48" s="7" t="s">
        <v>105</v>
      </c>
      <c r="F48" s="7"/>
      <c r="G48" s="7" t="s">
        <v>106</v>
      </c>
      <c r="H48" s="7"/>
      <c r="I48" s="7" t="s">
        <v>107</v>
      </c>
      <c r="J48" s="7"/>
      <c r="K48" s="9">
        <v>-175</v>
      </c>
      <c r="L48" s="7"/>
      <c r="M48" s="9">
        <f t="shared" si="0"/>
        <v>88267.69</v>
      </c>
    </row>
    <row r="49" spans="1:13" x14ac:dyDescent="0.25">
      <c r="A49" s="7" t="s">
        <v>7</v>
      </c>
      <c r="B49" s="7"/>
      <c r="C49" s="8">
        <v>44522</v>
      </c>
      <c r="D49" s="7"/>
      <c r="E49" s="7" t="s">
        <v>108</v>
      </c>
      <c r="F49" s="7"/>
      <c r="G49" s="7" t="s">
        <v>109</v>
      </c>
      <c r="H49" s="7"/>
      <c r="I49" s="7" t="s">
        <v>110</v>
      </c>
      <c r="J49" s="7"/>
      <c r="K49" s="9">
        <v>-286.02</v>
      </c>
      <c r="L49" s="7"/>
      <c r="M49" s="9">
        <f t="shared" si="0"/>
        <v>87981.67</v>
      </c>
    </row>
    <row r="50" spans="1:13" x14ac:dyDescent="0.25">
      <c r="A50" s="7" t="s">
        <v>7</v>
      </c>
      <c r="B50" s="7"/>
      <c r="C50" s="8">
        <v>44522</v>
      </c>
      <c r="D50" s="7"/>
      <c r="E50" s="7" t="s">
        <v>111</v>
      </c>
      <c r="F50" s="7"/>
      <c r="G50" s="7" t="s">
        <v>112</v>
      </c>
      <c r="H50" s="7"/>
      <c r="I50" s="7" t="s">
        <v>113</v>
      </c>
      <c r="J50" s="7"/>
      <c r="K50" s="9">
        <v>-2690.95</v>
      </c>
      <c r="L50" s="7"/>
      <c r="M50" s="9">
        <f t="shared" si="0"/>
        <v>85290.72</v>
      </c>
    </row>
    <row r="51" spans="1:13" x14ac:dyDescent="0.25">
      <c r="A51" s="7" t="s">
        <v>58</v>
      </c>
      <c r="B51" s="7"/>
      <c r="C51" s="8">
        <v>44523</v>
      </c>
      <c r="D51" s="7"/>
      <c r="E51" s="7"/>
      <c r="F51" s="7"/>
      <c r="G51" s="7"/>
      <c r="H51" s="7"/>
      <c r="I51" s="7" t="s">
        <v>58</v>
      </c>
      <c r="J51" s="7"/>
      <c r="K51" s="9">
        <v>32212.57</v>
      </c>
      <c r="L51" s="7"/>
      <c r="M51" s="9">
        <f t="shared" si="0"/>
        <v>117503.29</v>
      </c>
    </row>
    <row r="52" spans="1:13" x14ac:dyDescent="0.25">
      <c r="A52" s="7" t="s">
        <v>7</v>
      </c>
      <c r="B52" s="7"/>
      <c r="C52" s="8">
        <v>44523</v>
      </c>
      <c r="D52" s="7"/>
      <c r="E52" s="7" t="s">
        <v>114</v>
      </c>
      <c r="F52" s="7"/>
      <c r="G52" s="7" t="s">
        <v>86</v>
      </c>
      <c r="H52" s="7"/>
      <c r="I52" s="7" t="s">
        <v>115</v>
      </c>
      <c r="J52" s="7"/>
      <c r="K52" s="9">
        <v>-300.08</v>
      </c>
      <c r="L52" s="7"/>
      <c r="M52" s="9">
        <f t="shared" si="0"/>
        <v>117203.21</v>
      </c>
    </row>
    <row r="53" spans="1:13" x14ac:dyDescent="0.25">
      <c r="A53" s="7" t="s">
        <v>7</v>
      </c>
      <c r="B53" s="7"/>
      <c r="C53" s="8">
        <v>44523</v>
      </c>
      <c r="D53" s="7"/>
      <c r="E53" s="7" t="s">
        <v>116</v>
      </c>
      <c r="F53" s="7"/>
      <c r="G53" s="7" t="s">
        <v>39</v>
      </c>
      <c r="H53" s="7"/>
      <c r="I53" s="7" t="s">
        <v>40</v>
      </c>
      <c r="J53" s="7"/>
      <c r="K53" s="9">
        <v>-441.65</v>
      </c>
      <c r="L53" s="7"/>
      <c r="M53" s="9">
        <f t="shared" si="0"/>
        <v>116761.56</v>
      </c>
    </row>
    <row r="54" spans="1:13" x14ac:dyDescent="0.25">
      <c r="A54" s="7" t="s">
        <v>59</v>
      </c>
      <c r="B54" s="7"/>
      <c r="C54" s="8">
        <v>44529</v>
      </c>
      <c r="D54" s="7"/>
      <c r="E54" s="7"/>
      <c r="F54" s="7"/>
      <c r="G54" s="7" t="s">
        <v>67</v>
      </c>
      <c r="H54" s="7"/>
      <c r="I54" s="7" t="s">
        <v>68</v>
      </c>
      <c r="J54" s="7"/>
      <c r="K54" s="9">
        <v>-21902.91</v>
      </c>
      <c r="L54" s="7"/>
      <c r="M54" s="9">
        <f t="shared" si="0"/>
        <v>94858.65</v>
      </c>
    </row>
    <row r="55" spans="1:13" x14ac:dyDescent="0.25">
      <c r="A55" s="7" t="s">
        <v>69</v>
      </c>
      <c r="B55" s="7"/>
      <c r="C55" s="8">
        <v>44530</v>
      </c>
      <c r="D55" s="7"/>
      <c r="E55" s="7" t="s">
        <v>70</v>
      </c>
      <c r="F55" s="7"/>
      <c r="G55" s="7" t="s">
        <v>71</v>
      </c>
      <c r="H55" s="7"/>
      <c r="I55" s="7" t="s">
        <v>72</v>
      </c>
      <c r="J55" s="7"/>
      <c r="K55" s="9">
        <v>0</v>
      </c>
      <c r="L55" s="7"/>
      <c r="M55" s="9">
        <f t="shared" si="0"/>
        <v>94858.65</v>
      </c>
    </row>
    <row r="56" spans="1:13" x14ac:dyDescent="0.25">
      <c r="A56" s="7" t="s">
        <v>69</v>
      </c>
      <c r="B56" s="7"/>
      <c r="C56" s="8">
        <v>44530</v>
      </c>
      <c r="D56" s="7"/>
      <c r="E56" s="7" t="s">
        <v>70</v>
      </c>
      <c r="F56" s="7"/>
      <c r="G56" s="7" t="s">
        <v>73</v>
      </c>
      <c r="H56" s="7"/>
      <c r="I56" s="7" t="s">
        <v>72</v>
      </c>
      <c r="J56" s="7"/>
      <c r="K56" s="9">
        <v>0</v>
      </c>
      <c r="L56" s="7"/>
      <c r="M56" s="9">
        <f t="shared" si="0"/>
        <v>94858.65</v>
      </c>
    </row>
    <row r="57" spans="1:13" x14ac:dyDescent="0.25">
      <c r="A57" s="7" t="s">
        <v>69</v>
      </c>
      <c r="B57" s="7"/>
      <c r="C57" s="8">
        <v>44530</v>
      </c>
      <c r="D57" s="7"/>
      <c r="E57" s="7" t="s">
        <v>70</v>
      </c>
      <c r="F57" s="7"/>
      <c r="G57" s="7" t="s">
        <v>74</v>
      </c>
      <c r="H57" s="7"/>
      <c r="I57" s="7" t="s">
        <v>72</v>
      </c>
      <c r="J57" s="7"/>
      <c r="K57" s="9">
        <v>0</v>
      </c>
      <c r="L57" s="7"/>
      <c r="M57" s="9">
        <f t="shared" si="0"/>
        <v>94858.65</v>
      </c>
    </row>
    <row r="58" spans="1:13" x14ac:dyDescent="0.25">
      <c r="A58" s="7" t="s">
        <v>69</v>
      </c>
      <c r="B58" s="7"/>
      <c r="C58" s="8">
        <v>44530</v>
      </c>
      <c r="D58" s="7"/>
      <c r="E58" s="7" t="s">
        <v>70</v>
      </c>
      <c r="F58" s="7"/>
      <c r="G58" s="7" t="s">
        <v>75</v>
      </c>
      <c r="H58" s="7"/>
      <c r="I58" s="7" t="s">
        <v>72</v>
      </c>
      <c r="J58" s="7"/>
      <c r="K58" s="9">
        <v>0</v>
      </c>
      <c r="L58" s="7"/>
      <c r="M58" s="9">
        <f t="shared" si="0"/>
        <v>94858.65</v>
      </c>
    </row>
    <row r="59" spans="1:13" x14ac:dyDescent="0.25">
      <c r="A59" s="7" t="s">
        <v>69</v>
      </c>
      <c r="B59" s="7"/>
      <c r="C59" s="8">
        <v>44530</v>
      </c>
      <c r="D59" s="7"/>
      <c r="E59" s="7" t="s">
        <v>70</v>
      </c>
      <c r="F59" s="7"/>
      <c r="G59" s="7" t="s">
        <v>76</v>
      </c>
      <c r="H59" s="7"/>
      <c r="I59" s="7" t="s">
        <v>72</v>
      </c>
      <c r="J59" s="7"/>
      <c r="K59" s="9">
        <v>0</v>
      </c>
      <c r="L59" s="7"/>
      <c r="M59" s="9">
        <f t="shared" si="0"/>
        <v>94858.65</v>
      </c>
    </row>
    <row r="60" spans="1:13" x14ac:dyDescent="0.25">
      <c r="A60" s="7" t="s">
        <v>69</v>
      </c>
      <c r="B60" s="7"/>
      <c r="C60" s="8">
        <v>44530</v>
      </c>
      <c r="D60" s="7"/>
      <c r="E60" s="7" t="s">
        <v>70</v>
      </c>
      <c r="F60" s="7"/>
      <c r="G60" s="7" t="s">
        <v>77</v>
      </c>
      <c r="H60" s="7"/>
      <c r="I60" s="7" t="s">
        <v>72</v>
      </c>
      <c r="J60" s="7"/>
      <c r="K60" s="9">
        <v>0</v>
      </c>
      <c r="L60" s="7"/>
      <c r="M60" s="9">
        <f t="shared" si="0"/>
        <v>94858.65</v>
      </c>
    </row>
    <row r="61" spans="1:13" x14ac:dyDescent="0.25">
      <c r="A61" s="7" t="s">
        <v>69</v>
      </c>
      <c r="B61" s="7"/>
      <c r="C61" s="8">
        <v>44530</v>
      </c>
      <c r="D61" s="7"/>
      <c r="E61" s="7" t="s">
        <v>70</v>
      </c>
      <c r="F61" s="7"/>
      <c r="G61" s="7" t="s">
        <v>78</v>
      </c>
      <c r="H61" s="7"/>
      <c r="I61" s="7" t="s">
        <v>72</v>
      </c>
      <c r="J61" s="7"/>
      <c r="K61" s="9">
        <v>0</v>
      </c>
      <c r="L61" s="7"/>
      <c r="M61" s="9">
        <f t="shared" si="0"/>
        <v>94858.65</v>
      </c>
    </row>
    <row r="62" spans="1:13" x14ac:dyDescent="0.25">
      <c r="A62" s="7" t="s">
        <v>69</v>
      </c>
      <c r="B62" s="7"/>
      <c r="C62" s="8">
        <v>44530</v>
      </c>
      <c r="D62" s="7"/>
      <c r="E62" s="7" t="s">
        <v>70</v>
      </c>
      <c r="F62" s="7"/>
      <c r="G62" s="7" t="s">
        <v>82</v>
      </c>
      <c r="H62" s="7"/>
      <c r="I62" s="7" t="s">
        <v>72</v>
      </c>
      <c r="J62" s="7"/>
      <c r="K62" s="9">
        <v>0</v>
      </c>
      <c r="L62" s="7"/>
      <c r="M62" s="9">
        <f t="shared" si="0"/>
        <v>94858.65</v>
      </c>
    </row>
    <row r="63" spans="1:13" x14ac:dyDescent="0.25">
      <c r="A63" s="7" t="s">
        <v>69</v>
      </c>
      <c r="B63" s="7"/>
      <c r="C63" s="8">
        <v>44530</v>
      </c>
      <c r="D63" s="7"/>
      <c r="E63" s="7" t="s">
        <v>70</v>
      </c>
      <c r="F63" s="7"/>
      <c r="G63" s="7" t="s">
        <v>80</v>
      </c>
      <c r="H63" s="7"/>
      <c r="I63" s="7" t="s">
        <v>72</v>
      </c>
      <c r="J63" s="7"/>
      <c r="K63" s="9">
        <v>0</v>
      </c>
      <c r="L63" s="7"/>
      <c r="M63" s="9">
        <f t="shared" si="0"/>
        <v>94858.65</v>
      </c>
    </row>
    <row r="64" spans="1:13" x14ac:dyDescent="0.25">
      <c r="A64" s="7" t="s">
        <v>69</v>
      </c>
      <c r="B64" s="7"/>
      <c r="C64" s="8">
        <v>44530</v>
      </c>
      <c r="D64" s="7"/>
      <c r="E64" s="7" t="s">
        <v>70</v>
      </c>
      <c r="F64" s="7"/>
      <c r="G64" s="7" t="s">
        <v>83</v>
      </c>
      <c r="H64" s="7"/>
      <c r="I64" s="7" t="s">
        <v>72</v>
      </c>
      <c r="J64" s="7"/>
      <c r="K64" s="9">
        <v>0</v>
      </c>
      <c r="L64" s="7"/>
      <c r="M64" s="9">
        <f t="shared" si="0"/>
        <v>94858.65</v>
      </c>
    </row>
    <row r="65" spans="1:13" x14ac:dyDescent="0.25">
      <c r="A65" s="7" t="s">
        <v>69</v>
      </c>
      <c r="B65" s="7"/>
      <c r="C65" s="8">
        <v>44530</v>
      </c>
      <c r="D65" s="7"/>
      <c r="E65" s="7" t="s">
        <v>70</v>
      </c>
      <c r="F65" s="7"/>
      <c r="G65" s="7" t="s">
        <v>79</v>
      </c>
      <c r="H65" s="7"/>
      <c r="I65" s="7" t="s">
        <v>72</v>
      </c>
      <c r="J65" s="7"/>
      <c r="K65" s="9">
        <v>0</v>
      </c>
      <c r="L65" s="7"/>
      <c r="M65" s="9">
        <f t="shared" si="0"/>
        <v>94858.65</v>
      </c>
    </row>
    <row r="66" spans="1:13" x14ac:dyDescent="0.25">
      <c r="A66" s="7" t="s">
        <v>69</v>
      </c>
      <c r="B66" s="7"/>
      <c r="C66" s="8">
        <v>44530</v>
      </c>
      <c r="D66" s="7"/>
      <c r="E66" s="7" t="s">
        <v>70</v>
      </c>
      <c r="F66" s="7"/>
      <c r="G66" s="7" t="s">
        <v>81</v>
      </c>
      <c r="H66" s="7"/>
      <c r="I66" s="7" t="s">
        <v>72</v>
      </c>
      <c r="J66" s="7"/>
      <c r="K66" s="9">
        <v>0</v>
      </c>
      <c r="L66" s="7"/>
      <c r="M66" s="9">
        <f t="shared" si="0"/>
        <v>94858.65</v>
      </c>
    </row>
    <row r="67" spans="1:13" x14ac:dyDescent="0.25">
      <c r="A67" s="7" t="s">
        <v>59</v>
      </c>
      <c r="B67" s="7"/>
      <c r="C67" s="8">
        <v>44530</v>
      </c>
      <c r="D67" s="7"/>
      <c r="E67" s="7" t="s">
        <v>63</v>
      </c>
      <c r="F67" s="7"/>
      <c r="G67" s="7" t="s">
        <v>64</v>
      </c>
      <c r="H67" s="7"/>
      <c r="I67" s="7" t="s">
        <v>84</v>
      </c>
      <c r="J67" s="7"/>
      <c r="K67" s="9">
        <v>-7076.6</v>
      </c>
      <c r="L67" s="7"/>
      <c r="M67" s="9">
        <f t="shared" ref="M67:M68" si="1">ROUND(M66+K67,5)</f>
        <v>87782.05</v>
      </c>
    </row>
    <row r="68" spans="1:13" ht="15.75" thickBot="1" x14ac:dyDescent="0.3">
      <c r="A68" s="7" t="s">
        <v>58</v>
      </c>
      <c r="B68" s="7"/>
      <c r="C68" s="8">
        <v>44530</v>
      </c>
      <c r="D68" s="7"/>
      <c r="E68" s="7"/>
      <c r="F68" s="7"/>
      <c r="G68" s="7"/>
      <c r="H68" s="7"/>
      <c r="I68" s="7" t="s">
        <v>117</v>
      </c>
      <c r="J68" s="7"/>
      <c r="K68" s="9">
        <v>10.86</v>
      </c>
      <c r="L68" s="7"/>
      <c r="M68" s="9">
        <f t="shared" si="1"/>
        <v>87792.91</v>
      </c>
    </row>
    <row r="69" spans="1:13" ht="15.75" thickBot="1" x14ac:dyDescent="0.3">
      <c r="A69" s="7"/>
      <c r="B69" s="7"/>
      <c r="C69" s="8"/>
      <c r="D69" s="7"/>
      <c r="E69" s="7"/>
      <c r="F69" s="7"/>
      <c r="G69" s="7"/>
      <c r="H69" s="7"/>
      <c r="I69" s="7"/>
      <c r="J69" s="7"/>
      <c r="K69" s="10">
        <f>ROUND(SUM(K2:K68),5)</f>
        <v>-28748.43</v>
      </c>
      <c r="L69" s="7"/>
      <c r="M69" s="10">
        <f>M68</f>
        <v>87792.91</v>
      </c>
    </row>
    <row r="70" spans="1:13" s="12" customFormat="1" ht="12" thickBot="1" x14ac:dyDescent="0.25">
      <c r="A70" s="4"/>
      <c r="B70" s="4"/>
      <c r="C70" s="5"/>
      <c r="D70" s="4"/>
      <c r="E70" s="4"/>
      <c r="F70" s="4"/>
      <c r="G70" s="4"/>
      <c r="H70" s="4"/>
      <c r="I70" s="4"/>
      <c r="J70" s="4"/>
      <c r="K70" s="11">
        <f>K69</f>
        <v>-28748.43</v>
      </c>
      <c r="L70" s="4"/>
      <c r="M70" s="11">
        <f>M69</f>
        <v>87792.91</v>
      </c>
    </row>
    <row r="71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2021-12-23T14:30:53Z</dcterms:created>
  <dcterms:modified xsi:type="dcterms:W3CDTF">2021-12-23T14:32:50Z</dcterms:modified>
</cp:coreProperties>
</file>