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"/>
    </mc:Choice>
  </mc:AlternateContent>
  <xr:revisionPtr revIDLastSave="0" documentId="8_{203A9A88-C47B-47BC-AB47-AC0EDECB9121}" xr6:coauthVersionLast="47" xr6:coauthVersionMax="47" xr10:uidLastSave="{00000000-0000-0000-0000-000000000000}"/>
  <bookViews>
    <workbookView xWindow="-120" yWindow="-120" windowWidth="29040" windowHeight="15720" activeTab="1" xr2:uid="{22B15735-B36B-4191-A49D-B440FDD3C8DE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Sheet1!$J$1</definedName>
    <definedName name="QB_COLUMN_31" localSheetId="1" hidden="1">Sheet1!$L$1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1" hidden="1">Sheet1!$66:$66,Sheet1!$67:$67,Sheet1!$68:$68,Sheet1!$69:$69,Sheet1!$70:$70</definedName>
    <definedName name="QB_FORMULA_0" localSheetId="1" hidden="1">Sheet1!$L$3,Sheet1!$L$4,Sheet1!$L$5,Sheet1!$L$6,Sheet1!$L$7,Sheet1!$L$8,Sheet1!$L$9,Sheet1!$L$10,Sheet1!$L$11,Sheet1!$L$12,Sheet1!$L$13,Sheet1!$L$14,Sheet1!$L$15,Sheet1!$L$16,Sheet1!$L$17,Sheet1!$L$18</definedName>
    <definedName name="QB_FORMULA_1" localSheetId="1" hidden="1">Sheet1!$L$19,Sheet1!$L$20,Sheet1!$L$21,Sheet1!$L$22,Sheet1!$L$23,Sheet1!$L$24,Sheet1!$L$25,Sheet1!$L$26,Sheet1!$L$27,Sheet1!$L$28,Sheet1!$L$29,Sheet1!$L$30,Sheet1!$L$31,Sheet1!$L$32,Sheet1!$L$33,Sheet1!$L$34</definedName>
    <definedName name="QB_FORMULA_2" localSheetId="1" hidden="1">Sheet1!$L$35,Sheet1!$L$36,Sheet1!$L$37,Sheet1!$L$38,Sheet1!$L$39,Sheet1!$L$40,Sheet1!$L$41,Sheet1!$L$42,Sheet1!$L$43,Sheet1!$L$44,Sheet1!$L$45,Sheet1!$L$46,Sheet1!$L$47,Sheet1!$L$48,Sheet1!$L$49,Sheet1!$L$50</definedName>
    <definedName name="QB_FORMULA_3" localSheetId="1" hidden="1">Sheet1!$L$51,Sheet1!$L$52,Sheet1!$L$53,Sheet1!$L$54,Sheet1!$L$55,Sheet1!$L$56,Sheet1!$L$57,Sheet1!$L$58,Sheet1!$L$59,Sheet1!$L$60,Sheet1!$L$61,Sheet1!$L$62,Sheet1!$L$63,Sheet1!$L$64,Sheet1!$L$65,Sheet1!$L$66</definedName>
    <definedName name="QB_FORMULA_4" localSheetId="1" hidden="1">Sheet1!$L$67,Sheet1!$L$68,Sheet1!$L$69,Sheet1!$L$70,Sheet1!$J$71,Sheet1!$L$71,Sheet1!$J$72,Sheet1!$L$72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20210930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20210901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J72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</calcChain>
</file>

<file path=xl/sharedStrings.xml><?xml version="1.0" encoding="utf-8"?>
<sst xmlns="http://schemas.openxmlformats.org/spreadsheetml/2006/main" count="261" uniqueCount="116">
  <si>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</si>
  <si>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</si>
  <si>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</si>
  <si>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</si>
  <si>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</si>
  <si>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</si>
  <si>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</si>
  <si>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</si>
  <si>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</si>
  <si>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</si>
  <si>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</si>
  <si>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Check</t>
  </si>
  <si>
    <t>14644</t>
  </si>
  <si>
    <t>14645</t>
  </si>
  <si>
    <t>14646</t>
  </si>
  <si>
    <t>14647</t>
  </si>
  <si>
    <t>14648</t>
  </si>
  <si>
    <t>14649</t>
  </si>
  <si>
    <t>14650</t>
  </si>
  <si>
    <t>14651</t>
  </si>
  <si>
    <t>14652</t>
  </si>
  <si>
    <t>DD</t>
  </si>
  <si>
    <t>ACH</t>
  </si>
  <si>
    <t>14653</t>
  </si>
  <si>
    <t>14654</t>
  </si>
  <si>
    <t>14655</t>
  </si>
  <si>
    <t>14656</t>
  </si>
  <si>
    <t>14657</t>
  </si>
  <si>
    <t>14658</t>
  </si>
  <si>
    <t>14659</t>
  </si>
  <si>
    <t>14660</t>
  </si>
  <si>
    <t>EFTPS</t>
  </si>
  <si>
    <t>14661</t>
  </si>
  <si>
    <t>14663</t>
  </si>
  <si>
    <t>14664</t>
  </si>
  <si>
    <t>14665</t>
  </si>
  <si>
    <t>14662</t>
  </si>
  <si>
    <t>14666</t>
  </si>
  <si>
    <t>14669</t>
  </si>
  <si>
    <t>14667</t>
  </si>
  <si>
    <t>14668</t>
  </si>
  <si>
    <t>14670</t>
  </si>
  <si>
    <t>14671</t>
  </si>
  <si>
    <t>14672</t>
  </si>
  <si>
    <t>14673</t>
  </si>
  <si>
    <t>14674</t>
  </si>
  <si>
    <t>Araseli Avalos</t>
  </si>
  <si>
    <t>AT&amp;T Mobility</t>
  </si>
  <si>
    <t>Bandera Bulletin</t>
  </si>
  <si>
    <t>Bandera Electric Cooperative, Inc.</t>
  </si>
  <si>
    <t>Boyle's Bandera Hardware</t>
  </si>
  <si>
    <t>DK Drilling</t>
  </si>
  <si>
    <t>Water Monitoring Solutions, Inc.</t>
  </si>
  <si>
    <t>QuickBooks Payroll Service</t>
  </si>
  <si>
    <t>Sckittone, Shelby L</t>
  </si>
  <si>
    <t>Vanguard</t>
  </si>
  <si>
    <t>B. Dalton Bookkeeping</t>
  </si>
  <si>
    <t>Bandera Signs and Advertising</t>
  </si>
  <si>
    <t>City of Bandera</t>
  </si>
  <si>
    <t>Culligan of the Hill Country</t>
  </si>
  <si>
    <t>Hill Country Pest Control, Inc.</t>
  </si>
  <si>
    <t>QUILL CORPORATION</t>
  </si>
  <si>
    <t>Wex Bank</t>
  </si>
  <si>
    <t>Balzen, Alyssa B</t>
  </si>
  <si>
    <t>Blair, Prari D</t>
  </si>
  <si>
    <t>Carter, Clinton R</t>
  </si>
  <si>
    <t>Curd, Charley</t>
  </si>
  <si>
    <t>Fox, Corrina D</t>
  </si>
  <si>
    <t>Mauk, David A</t>
  </si>
  <si>
    <t>Phillips, Hayli D</t>
  </si>
  <si>
    <t>Sparks, Levi L.</t>
  </si>
  <si>
    <t>Thomas, Larry B</t>
  </si>
  <si>
    <t>Irvin, Diane J</t>
  </si>
  <si>
    <t>Whitmire, Luke E</t>
  </si>
  <si>
    <t>United States Treasury</t>
  </si>
  <si>
    <t>Alyssa Balzen</t>
  </si>
  <si>
    <t>Card Service Center</t>
  </si>
  <si>
    <t>BPS Security</t>
  </si>
  <si>
    <t>Dave Mauk</t>
  </si>
  <si>
    <t>VOIDED</t>
  </si>
  <si>
    <t>Central Appraisal District of Bandera Co</t>
  </si>
  <si>
    <t>Xerox Financial Services</t>
  </si>
  <si>
    <t>Mosty Law Firm</t>
  </si>
  <si>
    <t>Texas Workforce Commission</t>
  </si>
  <si>
    <t>Inv#AA2085: September 2nd &amp; 9th Cleaning Services</t>
  </si>
  <si>
    <t>Inv#09032021: Acct#287301086391</t>
  </si>
  <si>
    <t>107450-99</t>
  </si>
  <si>
    <t>02 S36830 0018E</t>
  </si>
  <si>
    <t>Inv#261670, 261992, 262064, 262405; Acct#7260</t>
  </si>
  <si>
    <t>Inv#1731: Steve Dies Job Pressure Cementing (Tax Exempt)</t>
  </si>
  <si>
    <t>Inv#AA086: September 16th, 23rd, &amp; 30th Cleaning Services</t>
  </si>
  <si>
    <t>Inv#220345</t>
  </si>
  <si>
    <t>Inv#220346</t>
  </si>
  <si>
    <t>Created by Payroll Service on 09/02/2021</t>
  </si>
  <si>
    <t>Direct Deposit</t>
  </si>
  <si>
    <t>Inv#17431: Jeep Door Logos/Stickers/Design/Decals</t>
  </si>
  <si>
    <t>S45000</t>
  </si>
  <si>
    <t>Inv#202109524700: Acct#: 524700</t>
  </si>
  <si>
    <t>Inv#494298: Acct#31166</t>
  </si>
  <si>
    <t>02045415</t>
  </si>
  <si>
    <t>Inv#73869852: Acct#0496-00-486113-4</t>
  </si>
  <si>
    <t>Created by Payroll Service on 09/07/2021</t>
  </si>
  <si>
    <t>74-2576034</t>
  </si>
  <si>
    <t>TX Water Leader Program: Mileage Reimbursement &amp; Per Diem 9/8/21-9/15/21</t>
  </si>
  <si>
    <t>08/09/2021 -09/07/2021 : XXXX 0067</t>
  </si>
  <si>
    <t>Inv#1215;Cust#69330004</t>
  </si>
  <si>
    <t>Personal L Shaped Desk + Shelving Unit + File Cabinet for District Use</t>
  </si>
  <si>
    <t>Inv#8701: End of FY</t>
  </si>
  <si>
    <t>VOID: Reimburse - Printer Purchase + 1/2 day service</t>
  </si>
  <si>
    <t>Reimburse - Printer Purchase + 1/2 day service</t>
  </si>
  <si>
    <t>Inv#8704</t>
  </si>
  <si>
    <t>4th Quarter FY2021</t>
  </si>
  <si>
    <t>010-0038073-001</t>
  </si>
  <si>
    <t>Inv#00297- General</t>
  </si>
  <si>
    <t>99-882103-1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</si>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</sst>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17DEE559-02A7-45DE-888B-E27C26727C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9F5C72E-516A-4628-BC6D-100B698E6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53F9ED4-665C-4951-9827-C1DFA8CD66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A71EEC9-863C-4631-B8E9-68F4F8150D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DA97-43F0-454F-850F-9DE1D93EC161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5EE7-8BA4-40EA-B2AE-543E53ED65AD}">
  <sheetPr codeName="Sheet1"/>
  <dimension ref="A1:L73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R31" sqref="R31"/>
    </sheetView>
  </sheetViews>
  <sheetFormatPr defaultRowHeight="15" x14ac:dyDescent="0.25"/>
  <cols>
    <col min="1" max="1" width="11" style="14" bestFit="1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5.42578125" style="14" bestFit="1" customWidth="1"/>
    <col min="6" max="6" width="2.28515625" style="14" customWidth="1"/>
    <col min="7" max="7" width="29" style="14" bestFit="1" customWidth="1"/>
    <col min="8" max="8" width="2.28515625" style="14" customWidth="1"/>
    <col min="9" max="9" width="43.42578125" style="14" customWidth="1"/>
    <col min="10" max="10" width="8.42578125" style="14" bestFit="1" customWidth="1"/>
    <col min="11" max="11" width="2.28515625" style="14" customWidth="1"/>
    <col min="12" max="12" width="8.7109375" style="14" bestFit="1" customWidth="1"/>
  </cols>
  <sheetData>
    <row r="1" spans="1:12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2" t="s">
        <v>5</v>
      </c>
      <c r="K1" s="11"/>
      <c r="L1" s="12" t="s">
        <v>6</v>
      </c>
    </row>
    <row r="2" spans="1:12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2"/>
      <c r="K2" s="1"/>
      <c r="L2" s="2">
        <v>212166.49</v>
      </c>
    </row>
    <row r="3" spans="1:12" x14ac:dyDescent="0.25">
      <c r="A3" s="4" t="s">
        <v>7</v>
      </c>
      <c r="B3" s="4"/>
      <c r="C3" s="5">
        <v>44440</v>
      </c>
      <c r="D3" s="4"/>
      <c r="E3" s="4" t="s">
        <v>12</v>
      </c>
      <c r="F3" s="4"/>
      <c r="G3" s="4" t="s">
        <v>46</v>
      </c>
      <c r="H3" s="4"/>
      <c r="I3" s="4" t="s">
        <v>84</v>
      </c>
      <c r="J3" s="6">
        <v>-150</v>
      </c>
      <c r="K3" s="4"/>
      <c r="L3" s="6">
        <f>ROUND(L2+J3,5)</f>
        <v>212016.49</v>
      </c>
    </row>
    <row r="4" spans="1:12" x14ac:dyDescent="0.25">
      <c r="A4" s="4" t="s">
        <v>7</v>
      </c>
      <c r="B4" s="4"/>
      <c r="C4" s="5">
        <v>44440</v>
      </c>
      <c r="D4" s="4"/>
      <c r="E4" s="4" t="s">
        <v>13</v>
      </c>
      <c r="F4" s="4"/>
      <c r="G4" s="4" t="s">
        <v>47</v>
      </c>
      <c r="H4" s="4"/>
      <c r="I4" s="4" t="s">
        <v>85</v>
      </c>
      <c r="J4" s="6">
        <v>-151.83000000000001</v>
      </c>
      <c r="K4" s="4"/>
      <c r="L4" s="6">
        <f>ROUND(L3+J4,5)</f>
        <v>211864.66</v>
      </c>
    </row>
    <row r="5" spans="1:12" x14ac:dyDescent="0.25">
      <c r="A5" s="4" t="s">
        <v>7</v>
      </c>
      <c r="B5" s="4"/>
      <c r="C5" s="5">
        <v>44440</v>
      </c>
      <c r="D5" s="4"/>
      <c r="E5" s="4" t="s">
        <v>14</v>
      </c>
      <c r="F5" s="4"/>
      <c r="G5" s="4" t="s">
        <v>48</v>
      </c>
      <c r="H5" s="4"/>
      <c r="I5" s="4" t="s">
        <v>86</v>
      </c>
      <c r="J5" s="6">
        <v>-480</v>
      </c>
      <c r="K5" s="4"/>
      <c r="L5" s="6">
        <f>ROUND(L4+J5,5)</f>
        <v>211384.66</v>
      </c>
    </row>
    <row r="6" spans="1:12" x14ac:dyDescent="0.25">
      <c r="A6" s="4" t="s">
        <v>7</v>
      </c>
      <c r="B6" s="4"/>
      <c r="C6" s="5">
        <v>44440</v>
      </c>
      <c r="D6" s="4"/>
      <c r="E6" s="4" t="s">
        <v>15</v>
      </c>
      <c r="F6" s="4"/>
      <c r="G6" s="4" t="s">
        <v>49</v>
      </c>
      <c r="H6" s="4"/>
      <c r="I6" s="4" t="s">
        <v>87</v>
      </c>
      <c r="J6" s="6">
        <v>-754.14</v>
      </c>
      <c r="K6" s="4"/>
      <c r="L6" s="6">
        <f>ROUND(L5+J6,5)</f>
        <v>210630.52</v>
      </c>
    </row>
    <row r="7" spans="1:12" x14ac:dyDescent="0.25">
      <c r="A7" s="4" t="s">
        <v>7</v>
      </c>
      <c r="B7" s="4"/>
      <c r="C7" s="5">
        <v>44440</v>
      </c>
      <c r="D7" s="4"/>
      <c r="E7" s="4" t="s">
        <v>16</v>
      </c>
      <c r="F7" s="4"/>
      <c r="G7" s="4" t="s">
        <v>50</v>
      </c>
      <c r="H7" s="4"/>
      <c r="I7" s="4" t="s">
        <v>88</v>
      </c>
      <c r="J7" s="6">
        <v>-317.93</v>
      </c>
      <c r="K7" s="4"/>
      <c r="L7" s="6">
        <f>ROUND(L6+J7,5)</f>
        <v>210312.59</v>
      </c>
    </row>
    <row r="8" spans="1:12" x14ac:dyDescent="0.25">
      <c r="A8" s="4" t="s">
        <v>7</v>
      </c>
      <c r="B8" s="4"/>
      <c r="C8" s="5">
        <v>44440</v>
      </c>
      <c r="D8" s="4"/>
      <c r="E8" s="4" t="s">
        <v>17</v>
      </c>
      <c r="F8" s="4"/>
      <c r="G8" s="4" t="s">
        <v>51</v>
      </c>
      <c r="H8" s="4"/>
      <c r="I8" s="4" t="s">
        <v>89</v>
      </c>
      <c r="J8" s="6">
        <v>-1375</v>
      </c>
      <c r="K8" s="4"/>
      <c r="L8" s="6">
        <f>ROUND(L7+J8,5)</f>
        <v>208937.59</v>
      </c>
    </row>
    <row r="9" spans="1:12" x14ac:dyDescent="0.25">
      <c r="A9" s="4" t="s">
        <v>7</v>
      </c>
      <c r="B9" s="4"/>
      <c r="C9" s="5">
        <v>44440</v>
      </c>
      <c r="D9" s="4"/>
      <c r="E9" s="4" t="s">
        <v>18</v>
      </c>
      <c r="F9" s="4"/>
      <c r="G9" s="4" t="s">
        <v>46</v>
      </c>
      <c r="H9" s="4"/>
      <c r="I9" s="4" t="s">
        <v>90</v>
      </c>
      <c r="J9" s="6">
        <v>-225</v>
      </c>
      <c r="K9" s="4"/>
      <c r="L9" s="6">
        <f>ROUND(L8+J9,5)</f>
        <v>208712.59</v>
      </c>
    </row>
    <row r="10" spans="1:12" x14ac:dyDescent="0.25">
      <c r="A10" s="4" t="s">
        <v>7</v>
      </c>
      <c r="B10" s="4"/>
      <c r="C10" s="5">
        <v>44441</v>
      </c>
      <c r="D10" s="4"/>
      <c r="E10" s="4" t="s">
        <v>19</v>
      </c>
      <c r="F10" s="4"/>
      <c r="G10" s="4" t="s">
        <v>52</v>
      </c>
      <c r="H10" s="4"/>
      <c r="I10" s="4" t="s">
        <v>91</v>
      </c>
      <c r="J10" s="6">
        <v>-340</v>
      </c>
      <c r="K10" s="4"/>
      <c r="L10" s="6">
        <f>ROUND(L9+J10,5)</f>
        <v>208372.59</v>
      </c>
    </row>
    <row r="11" spans="1:12" x14ac:dyDescent="0.25">
      <c r="A11" s="4" t="s">
        <v>7</v>
      </c>
      <c r="B11" s="4"/>
      <c r="C11" s="5">
        <v>44441</v>
      </c>
      <c r="D11" s="4"/>
      <c r="E11" s="4" t="s">
        <v>20</v>
      </c>
      <c r="F11" s="4"/>
      <c r="G11" s="4" t="s">
        <v>52</v>
      </c>
      <c r="H11" s="4"/>
      <c r="I11" s="4" t="s">
        <v>92</v>
      </c>
      <c r="J11" s="6">
        <v>-180</v>
      </c>
      <c r="K11" s="4"/>
      <c r="L11" s="6">
        <f>ROUND(L10+J11,5)</f>
        <v>208192.59</v>
      </c>
    </row>
    <row r="12" spans="1:12" x14ac:dyDescent="0.25">
      <c r="A12" s="4" t="s">
        <v>8</v>
      </c>
      <c r="B12" s="4"/>
      <c r="C12" s="5">
        <v>44441</v>
      </c>
      <c r="D12" s="4"/>
      <c r="E12" s="4"/>
      <c r="F12" s="4"/>
      <c r="G12" s="4"/>
      <c r="H12" s="4"/>
      <c r="I12" s="4" t="s">
        <v>8</v>
      </c>
      <c r="J12" s="6">
        <v>1706.18</v>
      </c>
      <c r="K12" s="4"/>
      <c r="L12" s="6">
        <f>ROUND(L11+J12,5)</f>
        <v>209898.77</v>
      </c>
    </row>
    <row r="13" spans="1:12" x14ac:dyDescent="0.25">
      <c r="A13" s="4" t="s">
        <v>9</v>
      </c>
      <c r="B13" s="4"/>
      <c r="C13" s="5">
        <v>44442</v>
      </c>
      <c r="D13" s="4"/>
      <c r="E13" s="4"/>
      <c r="F13" s="4"/>
      <c r="G13" s="4" t="s">
        <v>53</v>
      </c>
      <c r="H13" s="4"/>
      <c r="I13" s="4" t="s">
        <v>93</v>
      </c>
      <c r="J13" s="6">
        <v>-916.55</v>
      </c>
      <c r="K13" s="4"/>
      <c r="L13" s="6">
        <f>ROUND(L12+J13,5)</f>
        <v>208982.22</v>
      </c>
    </row>
    <row r="14" spans="1:12" x14ac:dyDescent="0.25">
      <c r="A14" s="4" t="s">
        <v>10</v>
      </c>
      <c r="B14" s="4"/>
      <c r="C14" s="5">
        <v>44446</v>
      </c>
      <c r="D14" s="4"/>
      <c r="E14" s="4" t="s">
        <v>21</v>
      </c>
      <c r="F14" s="4"/>
      <c r="G14" s="4" t="s">
        <v>54</v>
      </c>
      <c r="H14" s="4"/>
      <c r="I14" s="4" t="s">
        <v>94</v>
      </c>
      <c r="J14" s="6">
        <v>0</v>
      </c>
      <c r="K14" s="4"/>
      <c r="L14" s="6">
        <f>ROUND(L13+J14,5)</f>
        <v>208982.22</v>
      </c>
    </row>
    <row r="15" spans="1:12" x14ac:dyDescent="0.25">
      <c r="A15" s="4" t="s">
        <v>9</v>
      </c>
      <c r="B15" s="4"/>
      <c r="C15" s="5">
        <v>44446</v>
      </c>
      <c r="D15" s="4"/>
      <c r="E15" s="4" t="s">
        <v>22</v>
      </c>
      <c r="F15" s="4"/>
      <c r="G15" s="4" t="s">
        <v>55</v>
      </c>
      <c r="H15" s="4"/>
      <c r="I15" s="4"/>
      <c r="J15" s="6">
        <v>-4161.9399999999996</v>
      </c>
      <c r="K15" s="4"/>
      <c r="L15" s="6">
        <f>ROUND(L14+J15,5)</f>
        <v>204820.28</v>
      </c>
    </row>
    <row r="16" spans="1:12" x14ac:dyDescent="0.25">
      <c r="A16" s="4" t="s">
        <v>7</v>
      </c>
      <c r="B16" s="4"/>
      <c r="C16" s="5">
        <v>44446</v>
      </c>
      <c r="D16" s="4"/>
      <c r="E16" s="4" t="s">
        <v>23</v>
      </c>
      <c r="F16" s="4"/>
      <c r="G16" s="4" t="s">
        <v>56</v>
      </c>
      <c r="H16" s="4"/>
      <c r="I16" s="4"/>
      <c r="J16" s="6">
        <v>-455</v>
      </c>
      <c r="K16" s="4"/>
      <c r="L16" s="6">
        <f>ROUND(L15+J16,5)</f>
        <v>204365.28</v>
      </c>
    </row>
    <row r="17" spans="1:12" x14ac:dyDescent="0.25">
      <c r="A17" s="4" t="s">
        <v>7</v>
      </c>
      <c r="B17" s="4"/>
      <c r="C17" s="5">
        <v>44447</v>
      </c>
      <c r="D17" s="4"/>
      <c r="E17" s="4" t="s">
        <v>24</v>
      </c>
      <c r="F17" s="4"/>
      <c r="G17" s="4" t="s">
        <v>49</v>
      </c>
      <c r="H17" s="4"/>
      <c r="I17" s="4" t="s">
        <v>87</v>
      </c>
      <c r="J17" s="6">
        <v>-142.84</v>
      </c>
      <c r="K17" s="4"/>
      <c r="L17" s="6">
        <f>ROUND(L16+J17,5)</f>
        <v>204222.44</v>
      </c>
    </row>
    <row r="18" spans="1:12" x14ac:dyDescent="0.25">
      <c r="A18" s="4" t="s">
        <v>7</v>
      </c>
      <c r="B18" s="4"/>
      <c r="C18" s="5">
        <v>44447</v>
      </c>
      <c r="D18" s="4"/>
      <c r="E18" s="4" t="s">
        <v>25</v>
      </c>
      <c r="F18" s="4"/>
      <c r="G18" s="4" t="s">
        <v>57</v>
      </c>
      <c r="H18" s="4"/>
      <c r="I18" s="4" t="s">
        <v>95</v>
      </c>
      <c r="J18" s="6">
        <v>-342.5</v>
      </c>
      <c r="K18" s="4"/>
      <c r="L18" s="6">
        <f>ROUND(L17+J18,5)</f>
        <v>203879.94</v>
      </c>
    </row>
    <row r="19" spans="1:12" x14ac:dyDescent="0.25">
      <c r="A19" s="4" t="s">
        <v>7</v>
      </c>
      <c r="B19" s="4"/>
      <c r="C19" s="5">
        <v>44447</v>
      </c>
      <c r="D19" s="4"/>
      <c r="E19" s="4" t="s">
        <v>26</v>
      </c>
      <c r="F19" s="4"/>
      <c r="G19" s="4" t="s">
        <v>58</v>
      </c>
      <c r="H19" s="4"/>
      <c r="I19" s="4" t="s">
        <v>96</v>
      </c>
      <c r="J19" s="6">
        <v>-132.80000000000001</v>
      </c>
      <c r="K19" s="4"/>
      <c r="L19" s="6">
        <f>ROUND(L18+J19,5)</f>
        <v>203747.14</v>
      </c>
    </row>
    <row r="20" spans="1:12" x14ac:dyDescent="0.25">
      <c r="A20" s="4" t="s">
        <v>7</v>
      </c>
      <c r="B20" s="4"/>
      <c r="C20" s="5">
        <v>44447</v>
      </c>
      <c r="D20" s="4"/>
      <c r="E20" s="4" t="s">
        <v>27</v>
      </c>
      <c r="F20" s="4"/>
      <c r="G20" s="4" t="s">
        <v>59</v>
      </c>
      <c r="H20" s="4"/>
      <c r="I20" s="4" t="s">
        <v>97</v>
      </c>
      <c r="J20" s="6">
        <v>-188.25</v>
      </c>
      <c r="K20" s="4"/>
      <c r="L20" s="6">
        <f>ROUND(L19+J20,5)</f>
        <v>203558.89</v>
      </c>
    </row>
    <row r="21" spans="1:12" x14ac:dyDescent="0.25">
      <c r="A21" s="4" t="s">
        <v>7</v>
      </c>
      <c r="B21" s="4"/>
      <c r="C21" s="5">
        <v>44447</v>
      </c>
      <c r="D21" s="4"/>
      <c r="E21" s="4" t="s">
        <v>28</v>
      </c>
      <c r="F21" s="4"/>
      <c r="G21" s="4" t="s">
        <v>60</v>
      </c>
      <c r="H21" s="4"/>
      <c r="I21" s="4" t="s">
        <v>98</v>
      </c>
      <c r="J21" s="6">
        <v>-55</v>
      </c>
      <c r="K21" s="4"/>
      <c r="L21" s="6">
        <f>ROUND(L20+J21,5)</f>
        <v>203503.89</v>
      </c>
    </row>
    <row r="22" spans="1:12" x14ac:dyDescent="0.25">
      <c r="A22" s="4" t="s">
        <v>7</v>
      </c>
      <c r="B22" s="4"/>
      <c r="C22" s="5">
        <v>44447</v>
      </c>
      <c r="D22" s="4"/>
      <c r="E22" s="4" t="s">
        <v>29</v>
      </c>
      <c r="F22" s="4"/>
      <c r="G22" s="4" t="s">
        <v>61</v>
      </c>
      <c r="H22" s="4"/>
      <c r="I22" s="4" t="s">
        <v>99</v>
      </c>
      <c r="J22" s="6">
        <v>-101.37</v>
      </c>
      <c r="K22" s="4"/>
      <c r="L22" s="6">
        <f>ROUND(L21+J22,5)</f>
        <v>203402.52</v>
      </c>
    </row>
    <row r="23" spans="1:12" x14ac:dyDescent="0.25">
      <c r="A23" s="4" t="s">
        <v>7</v>
      </c>
      <c r="B23" s="4"/>
      <c r="C23" s="5">
        <v>44447</v>
      </c>
      <c r="D23" s="4"/>
      <c r="E23" s="4" t="s">
        <v>30</v>
      </c>
      <c r="F23" s="4"/>
      <c r="G23" s="4" t="s">
        <v>62</v>
      </c>
      <c r="H23" s="4"/>
      <c r="I23" s="4" t="s">
        <v>100</v>
      </c>
      <c r="J23" s="6">
        <v>-683.7</v>
      </c>
      <c r="K23" s="4"/>
      <c r="L23" s="6">
        <f>ROUND(L22+J23,5)</f>
        <v>202718.82</v>
      </c>
    </row>
    <row r="24" spans="1:12" x14ac:dyDescent="0.25">
      <c r="A24" s="4" t="s">
        <v>9</v>
      </c>
      <c r="B24" s="4"/>
      <c r="C24" s="5">
        <v>44453</v>
      </c>
      <c r="D24" s="4"/>
      <c r="E24" s="4"/>
      <c r="F24" s="4"/>
      <c r="G24" s="4" t="s">
        <v>53</v>
      </c>
      <c r="H24" s="4"/>
      <c r="I24" s="4" t="s">
        <v>101</v>
      </c>
      <c r="J24" s="6">
        <v>-20443.330000000002</v>
      </c>
      <c r="K24" s="4"/>
      <c r="L24" s="6">
        <f>ROUND(L23+J24,5)</f>
        <v>182275.49</v>
      </c>
    </row>
    <row r="25" spans="1:12" x14ac:dyDescent="0.25">
      <c r="A25" s="4" t="s">
        <v>10</v>
      </c>
      <c r="B25" s="4"/>
      <c r="C25" s="5">
        <v>44454</v>
      </c>
      <c r="D25" s="4"/>
      <c r="E25" s="4" t="s">
        <v>21</v>
      </c>
      <c r="F25" s="4"/>
      <c r="G25" s="4" t="s">
        <v>63</v>
      </c>
      <c r="H25" s="4"/>
      <c r="I25" s="4" t="s">
        <v>94</v>
      </c>
      <c r="J25" s="6">
        <v>0</v>
      </c>
      <c r="K25" s="4"/>
      <c r="L25" s="6">
        <f>ROUND(L24+J25,5)</f>
        <v>182275.49</v>
      </c>
    </row>
    <row r="26" spans="1:12" x14ac:dyDescent="0.25">
      <c r="A26" s="4" t="s">
        <v>10</v>
      </c>
      <c r="B26" s="4"/>
      <c r="C26" s="5">
        <v>44454</v>
      </c>
      <c r="D26" s="4"/>
      <c r="E26" s="4" t="s">
        <v>21</v>
      </c>
      <c r="F26" s="4"/>
      <c r="G26" s="4" t="s">
        <v>64</v>
      </c>
      <c r="H26" s="4"/>
      <c r="I26" s="4" t="s">
        <v>94</v>
      </c>
      <c r="J26" s="6">
        <v>0</v>
      </c>
      <c r="K26" s="4"/>
      <c r="L26" s="6">
        <f>ROUND(L25+J26,5)</f>
        <v>182275.49</v>
      </c>
    </row>
    <row r="27" spans="1:12" x14ac:dyDescent="0.25">
      <c r="A27" s="4" t="s">
        <v>10</v>
      </c>
      <c r="B27" s="4"/>
      <c r="C27" s="5">
        <v>44454</v>
      </c>
      <c r="D27" s="4"/>
      <c r="E27" s="4" t="s">
        <v>21</v>
      </c>
      <c r="F27" s="4"/>
      <c r="G27" s="4" t="s">
        <v>65</v>
      </c>
      <c r="H27" s="4"/>
      <c r="I27" s="4" t="s">
        <v>94</v>
      </c>
      <c r="J27" s="6">
        <v>0</v>
      </c>
      <c r="K27" s="4"/>
      <c r="L27" s="6">
        <f>ROUND(L26+J27,5)</f>
        <v>182275.49</v>
      </c>
    </row>
    <row r="28" spans="1:12" x14ac:dyDescent="0.25">
      <c r="A28" s="4" t="s">
        <v>10</v>
      </c>
      <c r="B28" s="4"/>
      <c r="C28" s="5">
        <v>44454</v>
      </c>
      <c r="D28" s="4"/>
      <c r="E28" s="4" t="s">
        <v>21</v>
      </c>
      <c r="F28" s="4"/>
      <c r="G28" s="4" t="s">
        <v>66</v>
      </c>
      <c r="H28" s="4"/>
      <c r="I28" s="4" t="s">
        <v>94</v>
      </c>
      <c r="J28" s="6">
        <v>0</v>
      </c>
      <c r="K28" s="4"/>
      <c r="L28" s="6">
        <f>ROUND(L27+J28,5)</f>
        <v>182275.49</v>
      </c>
    </row>
    <row r="29" spans="1:12" x14ac:dyDescent="0.25">
      <c r="A29" s="4" t="s">
        <v>10</v>
      </c>
      <c r="B29" s="4"/>
      <c r="C29" s="5">
        <v>44454</v>
      </c>
      <c r="D29" s="4"/>
      <c r="E29" s="4" t="s">
        <v>21</v>
      </c>
      <c r="F29" s="4"/>
      <c r="G29" s="4" t="s">
        <v>67</v>
      </c>
      <c r="H29" s="4"/>
      <c r="I29" s="4" t="s">
        <v>94</v>
      </c>
      <c r="J29" s="6">
        <v>0</v>
      </c>
      <c r="K29" s="4"/>
      <c r="L29" s="6">
        <f>ROUND(L28+J29,5)</f>
        <v>182275.49</v>
      </c>
    </row>
    <row r="30" spans="1:12" x14ac:dyDescent="0.25">
      <c r="A30" s="4" t="s">
        <v>10</v>
      </c>
      <c r="B30" s="4"/>
      <c r="C30" s="5">
        <v>44454</v>
      </c>
      <c r="D30" s="4"/>
      <c r="E30" s="4" t="s">
        <v>21</v>
      </c>
      <c r="F30" s="4"/>
      <c r="G30" s="4" t="s">
        <v>68</v>
      </c>
      <c r="H30" s="4"/>
      <c r="I30" s="4" t="s">
        <v>94</v>
      </c>
      <c r="J30" s="6">
        <v>0</v>
      </c>
      <c r="K30" s="4"/>
      <c r="L30" s="6">
        <f>ROUND(L29+J30,5)</f>
        <v>182275.49</v>
      </c>
    </row>
    <row r="31" spans="1:12" x14ac:dyDescent="0.25">
      <c r="A31" s="4" t="s">
        <v>10</v>
      </c>
      <c r="B31" s="4"/>
      <c r="C31" s="5">
        <v>44454</v>
      </c>
      <c r="D31" s="4"/>
      <c r="E31" s="4" t="s">
        <v>21</v>
      </c>
      <c r="F31" s="4"/>
      <c r="G31" s="4" t="s">
        <v>69</v>
      </c>
      <c r="H31" s="4"/>
      <c r="I31" s="4" t="s">
        <v>94</v>
      </c>
      <c r="J31" s="6">
        <v>0</v>
      </c>
      <c r="K31" s="4"/>
      <c r="L31" s="6">
        <f>ROUND(L30+J31,5)</f>
        <v>182275.49</v>
      </c>
    </row>
    <row r="32" spans="1:12" x14ac:dyDescent="0.25">
      <c r="A32" s="4" t="s">
        <v>10</v>
      </c>
      <c r="B32" s="4"/>
      <c r="C32" s="5">
        <v>44454</v>
      </c>
      <c r="D32" s="4"/>
      <c r="E32" s="4" t="s">
        <v>21</v>
      </c>
      <c r="F32" s="4"/>
      <c r="G32" s="4" t="s">
        <v>70</v>
      </c>
      <c r="H32" s="4"/>
      <c r="I32" s="4" t="s">
        <v>94</v>
      </c>
      <c r="J32" s="6">
        <v>0</v>
      </c>
      <c r="K32" s="4"/>
      <c r="L32" s="6">
        <f>ROUND(L31+J32,5)</f>
        <v>182275.49</v>
      </c>
    </row>
    <row r="33" spans="1:12" x14ac:dyDescent="0.25">
      <c r="A33" s="4" t="s">
        <v>10</v>
      </c>
      <c r="B33" s="4"/>
      <c r="C33" s="5">
        <v>44454</v>
      </c>
      <c r="D33" s="4"/>
      <c r="E33" s="4" t="s">
        <v>21</v>
      </c>
      <c r="F33" s="4"/>
      <c r="G33" s="4" t="s">
        <v>71</v>
      </c>
      <c r="H33" s="4"/>
      <c r="I33" s="4" t="s">
        <v>94</v>
      </c>
      <c r="J33" s="6">
        <v>0</v>
      </c>
      <c r="K33" s="4"/>
      <c r="L33" s="6">
        <f>ROUND(L32+J33,5)</f>
        <v>182275.49</v>
      </c>
    </row>
    <row r="34" spans="1:12" x14ac:dyDescent="0.25">
      <c r="A34" s="4" t="s">
        <v>10</v>
      </c>
      <c r="B34" s="4"/>
      <c r="C34" s="5">
        <v>44454</v>
      </c>
      <c r="D34" s="4"/>
      <c r="E34" s="4" t="s">
        <v>21</v>
      </c>
      <c r="F34" s="4"/>
      <c r="G34" s="4" t="s">
        <v>72</v>
      </c>
      <c r="H34" s="4"/>
      <c r="I34" s="4" t="s">
        <v>94</v>
      </c>
      <c r="J34" s="6">
        <v>0</v>
      </c>
      <c r="K34" s="4"/>
      <c r="L34" s="6">
        <f>ROUND(L33+J34,5)</f>
        <v>182275.49</v>
      </c>
    </row>
    <row r="35" spans="1:12" x14ac:dyDescent="0.25">
      <c r="A35" s="4" t="s">
        <v>10</v>
      </c>
      <c r="B35" s="4"/>
      <c r="C35" s="5">
        <v>44454</v>
      </c>
      <c r="D35" s="4"/>
      <c r="E35" s="4" t="s">
        <v>21</v>
      </c>
      <c r="F35" s="4"/>
      <c r="G35" s="4" t="s">
        <v>54</v>
      </c>
      <c r="H35" s="4"/>
      <c r="I35" s="4" t="s">
        <v>94</v>
      </c>
      <c r="J35" s="6">
        <v>0</v>
      </c>
      <c r="K35" s="4"/>
      <c r="L35" s="6">
        <f>ROUND(L34+J35,5)</f>
        <v>182275.49</v>
      </c>
    </row>
    <row r="36" spans="1:12" x14ac:dyDescent="0.25">
      <c r="A36" s="4" t="s">
        <v>10</v>
      </c>
      <c r="B36" s="4"/>
      <c r="C36" s="5">
        <v>44454</v>
      </c>
      <c r="D36" s="4"/>
      <c r="E36" s="4" t="s">
        <v>21</v>
      </c>
      <c r="F36" s="4"/>
      <c r="G36" s="4" t="s">
        <v>73</v>
      </c>
      <c r="H36" s="4"/>
      <c r="I36" s="4" t="s">
        <v>94</v>
      </c>
      <c r="J36" s="6">
        <v>0</v>
      </c>
      <c r="K36" s="4"/>
      <c r="L36" s="6">
        <f>ROUND(L35+J36,5)</f>
        <v>182275.49</v>
      </c>
    </row>
    <row r="37" spans="1:12" x14ac:dyDescent="0.25">
      <c r="A37" s="4" t="s">
        <v>9</v>
      </c>
      <c r="B37" s="4"/>
      <c r="C37" s="5">
        <v>44454</v>
      </c>
      <c r="D37" s="4"/>
      <c r="E37" s="4" t="s">
        <v>31</v>
      </c>
      <c r="F37" s="4"/>
      <c r="G37" s="4" t="s">
        <v>74</v>
      </c>
      <c r="H37" s="4"/>
      <c r="I37" s="4" t="s">
        <v>102</v>
      </c>
      <c r="J37" s="6">
        <v>-6488.62</v>
      </c>
      <c r="K37" s="4"/>
      <c r="L37" s="6">
        <f>ROUND(L36+J37,5)</f>
        <v>175786.87</v>
      </c>
    </row>
    <row r="38" spans="1:12" x14ac:dyDescent="0.25">
      <c r="A38" s="4" t="s">
        <v>8</v>
      </c>
      <c r="B38" s="4"/>
      <c r="C38" s="5">
        <v>44454</v>
      </c>
      <c r="D38" s="4"/>
      <c r="E38" s="4"/>
      <c r="F38" s="4"/>
      <c r="G38" s="4"/>
      <c r="H38" s="4"/>
      <c r="I38" s="4" t="s">
        <v>8</v>
      </c>
      <c r="J38" s="6">
        <v>2896.62</v>
      </c>
      <c r="K38" s="4"/>
      <c r="L38" s="6">
        <f>ROUND(L37+J38,5)</f>
        <v>178683.49</v>
      </c>
    </row>
    <row r="39" spans="1:12" x14ac:dyDescent="0.25">
      <c r="A39" s="4" t="s">
        <v>7</v>
      </c>
      <c r="B39" s="4"/>
      <c r="C39" s="5">
        <v>44455</v>
      </c>
      <c r="D39" s="4"/>
      <c r="E39" s="4" t="s">
        <v>32</v>
      </c>
      <c r="F39" s="4"/>
      <c r="G39" s="4" t="s">
        <v>75</v>
      </c>
      <c r="H39" s="4"/>
      <c r="I39" s="4" t="s">
        <v>103</v>
      </c>
      <c r="J39" s="6">
        <v>-294.48</v>
      </c>
      <c r="K39" s="4"/>
      <c r="L39" s="6">
        <f>ROUND(L38+J39,5)</f>
        <v>178389.01</v>
      </c>
    </row>
    <row r="40" spans="1:12" x14ac:dyDescent="0.25">
      <c r="A40" s="4" t="s">
        <v>7</v>
      </c>
      <c r="B40" s="4"/>
      <c r="C40" s="5">
        <v>44455</v>
      </c>
      <c r="D40" s="4"/>
      <c r="E40" s="4" t="s">
        <v>33</v>
      </c>
      <c r="F40" s="4"/>
      <c r="G40" s="4" t="s">
        <v>76</v>
      </c>
      <c r="H40" s="4"/>
      <c r="I40" s="4" t="s">
        <v>104</v>
      </c>
      <c r="J40" s="6">
        <v>-1433.65</v>
      </c>
      <c r="K40" s="4"/>
      <c r="L40" s="6">
        <f>ROUND(L39+J40,5)</f>
        <v>176955.36</v>
      </c>
    </row>
    <row r="41" spans="1:12" x14ac:dyDescent="0.25">
      <c r="A41" s="4" t="s">
        <v>7</v>
      </c>
      <c r="B41" s="4"/>
      <c r="C41" s="5">
        <v>44459</v>
      </c>
      <c r="D41" s="4"/>
      <c r="E41" s="4" t="s">
        <v>34</v>
      </c>
      <c r="F41" s="4"/>
      <c r="G41" s="4" t="s">
        <v>77</v>
      </c>
      <c r="H41" s="4"/>
      <c r="I41" s="4" t="s">
        <v>105</v>
      </c>
      <c r="J41" s="6">
        <v>-645</v>
      </c>
      <c r="K41" s="4"/>
      <c r="L41" s="6">
        <f>ROUND(L40+J41,5)</f>
        <v>176310.36</v>
      </c>
    </row>
    <row r="42" spans="1:12" x14ac:dyDescent="0.25">
      <c r="A42" s="4" t="s">
        <v>7</v>
      </c>
      <c r="B42" s="4"/>
      <c r="C42" s="5">
        <v>44459</v>
      </c>
      <c r="D42" s="4"/>
      <c r="E42" s="4" t="s">
        <v>35</v>
      </c>
      <c r="F42" s="4"/>
      <c r="G42" s="4" t="s">
        <v>78</v>
      </c>
      <c r="H42" s="4"/>
      <c r="I42" s="4" t="s">
        <v>106</v>
      </c>
      <c r="J42" s="6">
        <v>-750</v>
      </c>
      <c r="K42" s="4"/>
      <c r="L42" s="6">
        <f>ROUND(L41+J42,5)</f>
        <v>175560.36</v>
      </c>
    </row>
    <row r="43" spans="1:12" x14ac:dyDescent="0.25">
      <c r="A43" s="4" t="s">
        <v>8</v>
      </c>
      <c r="B43" s="4"/>
      <c r="C43" s="5">
        <v>44460</v>
      </c>
      <c r="D43" s="4"/>
      <c r="E43" s="4"/>
      <c r="F43" s="4"/>
      <c r="G43" s="4"/>
      <c r="H43" s="4"/>
      <c r="I43" s="4" t="s">
        <v>8</v>
      </c>
      <c r="J43" s="6">
        <v>2834.76</v>
      </c>
      <c r="K43" s="4"/>
      <c r="L43" s="6">
        <f>ROUND(L42+J43,5)</f>
        <v>178395.12</v>
      </c>
    </row>
    <row r="44" spans="1:12" x14ac:dyDescent="0.25">
      <c r="A44" s="4" t="s">
        <v>7</v>
      </c>
      <c r="B44" s="4"/>
      <c r="C44" s="5">
        <v>44461</v>
      </c>
      <c r="D44" s="4"/>
      <c r="E44" s="4" t="s">
        <v>36</v>
      </c>
      <c r="F44" s="4"/>
      <c r="G44" s="4" t="s">
        <v>56</v>
      </c>
      <c r="H44" s="4"/>
      <c r="I44" s="4" t="s">
        <v>107</v>
      </c>
      <c r="J44" s="6">
        <v>-455</v>
      </c>
      <c r="K44" s="4"/>
      <c r="L44" s="6">
        <f>ROUND(L43+J44,5)</f>
        <v>177940.12</v>
      </c>
    </row>
    <row r="45" spans="1:12" x14ac:dyDescent="0.25">
      <c r="A45" s="4" t="s">
        <v>7</v>
      </c>
      <c r="B45" s="4"/>
      <c r="C45" s="5">
        <v>44462</v>
      </c>
      <c r="D45" s="4"/>
      <c r="E45" s="4" t="s">
        <v>37</v>
      </c>
      <c r="F45" s="4"/>
      <c r="G45" s="4" t="s">
        <v>56</v>
      </c>
      <c r="H45" s="4"/>
      <c r="I45" s="4" t="s">
        <v>108</v>
      </c>
      <c r="J45" s="6">
        <v>0</v>
      </c>
      <c r="K45" s="4"/>
      <c r="L45" s="6">
        <f>ROUND(L44+J45,5)</f>
        <v>177940.12</v>
      </c>
    </row>
    <row r="46" spans="1:12" x14ac:dyDescent="0.25">
      <c r="A46" s="4" t="s">
        <v>7</v>
      </c>
      <c r="B46" s="4"/>
      <c r="C46" s="5">
        <v>44462</v>
      </c>
      <c r="D46" s="4"/>
      <c r="E46" s="4" t="s">
        <v>38</v>
      </c>
      <c r="F46" s="4"/>
      <c r="G46" s="4" t="s">
        <v>56</v>
      </c>
      <c r="H46" s="4"/>
      <c r="I46" s="4" t="s">
        <v>109</v>
      </c>
      <c r="J46" s="6">
        <v>-496.25</v>
      </c>
      <c r="K46" s="4"/>
      <c r="L46" s="6">
        <f>ROUND(L45+J46,5)</f>
        <v>177443.87</v>
      </c>
    </row>
    <row r="47" spans="1:12" x14ac:dyDescent="0.25">
      <c r="A47" s="4" t="s">
        <v>11</v>
      </c>
      <c r="B47" s="4"/>
      <c r="C47" s="5">
        <v>44462</v>
      </c>
      <c r="D47" s="4"/>
      <c r="E47" s="4" t="s">
        <v>39</v>
      </c>
      <c r="F47" s="4"/>
      <c r="G47" s="4" t="s">
        <v>79</v>
      </c>
      <c r="H47" s="4"/>
      <c r="I47" s="4"/>
      <c r="J47" s="6">
        <v>0</v>
      </c>
      <c r="K47" s="4"/>
      <c r="L47" s="6">
        <f>ROUND(L46+J47,5)</f>
        <v>177443.87</v>
      </c>
    </row>
    <row r="48" spans="1:12" x14ac:dyDescent="0.25">
      <c r="A48" s="4" t="s">
        <v>11</v>
      </c>
      <c r="B48" s="4"/>
      <c r="C48" s="5">
        <v>44462</v>
      </c>
      <c r="D48" s="4"/>
      <c r="E48" s="4" t="s">
        <v>40</v>
      </c>
      <c r="F48" s="4"/>
      <c r="G48" s="4" t="s">
        <v>79</v>
      </c>
      <c r="H48" s="4"/>
      <c r="I48" s="4"/>
      <c r="J48" s="6">
        <v>0</v>
      </c>
      <c r="K48" s="4"/>
      <c r="L48" s="6">
        <f>ROUND(L47+J48,5)</f>
        <v>177443.87</v>
      </c>
    </row>
    <row r="49" spans="1:12" x14ac:dyDescent="0.25">
      <c r="A49" s="4" t="s">
        <v>11</v>
      </c>
      <c r="B49" s="4"/>
      <c r="C49" s="5">
        <v>44462</v>
      </c>
      <c r="D49" s="4"/>
      <c r="E49" s="4" t="s">
        <v>41</v>
      </c>
      <c r="F49" s="4"/>
      <c r="G49" s="4" t="s">
        <v>79</v>
      </c>
      <c r="H49" s="4"/>
      <c r="I49" s="4"/>
      <c r="J49" s="6">
        <v>0</v>
      </c>
      <c r="K49" s="4"/>
      <c r="L49" s="6">
        <f>ROUND(L48+J49,5)</f>
        <v>177443.87</v>
      </c>
    </row>
    <row r="50" spans="1:12" x14ac:dyDescent="0.25">
      <c r="A50" s="4" t="s">
        <v>7</v>
      </c>
      <c r="B50" s="4"/>
      <c r="C50" s="5">
        <v>44466</v>
      </c>
      <c r="D50" s="4"/>
      <c r="E50" s="4" t="s">
        <v>42</v>
      </c>
      <c r="F50" s="4"/>
      <c r="G50" s="4" t="s">
        <v>56</v>
      </c>
      <c r="H50" s="4"/>
      <c r="I50" s="4" t="s">
        <v>110</v>
      </c>
      <c r="J50" s="6">
        <v>-455</v>
      </c>
      <c r="K50" s="4"/>
      <c r="L50" s="6">
        <f>ROUND(L49+J50,5)</f>
        <v>176988.87</v>
      </c>
    </row>
    <row r="51" spans="1:12" x14ac:dyDescent="0.25">
      <c r="A51" s="4" t="s">
        <v>7</v>
      </c>
      <c r="B51" s="4"/>
      <c r="C51" s="5">
        <v>44466</v>
      </c>
      <c r="D51" s="4"/>
      <c r="E51" s="4" t="s">
        <v>43</v>
      </c>
      <c r="F51" s="4"/>
      <c r="G51" s="4" t="s">
        <v>80</v>
      </c>
      <c r="H51" s="4"/>
      <c r="I51" s="4" t="s">
        <v>111</v>
      </c>
      <c r="J51" s="6">
        <v>-7632.05</v>
      </c>
      <c r="K51" s="4"/>
      <c r="L51" s="6">
        <f>ROUND(L50+J51,5)</f>
        <v>169356.82</v>
      </c>
    </row>
    <row r="52" spans="1:12" x14ac:dyDescent="0.25">
      <c r="A52" s="4" t="s">
        <v>7</v>
      </c>
      <c r="B52" s="4"/>
      <c r="C52" s="5">
        <v>44466</v>
      </c>
      <c r="D52" s="4"/>
      <c r="E52" s="4" t="s">
        <v>44</v>
      </c>
      <c r="F52" s="4"/>
      <c r="G52" s="4" t="s">
        <v>81</v>
      </c>
      <c r="H52" s="4"/>
      <c r="I52" s="4" t="s">
        <v>112</v>
      </c>
      <c r="J52" s="6">
        <v>-419.13</v>
      </c>
      <c r="K52" s="4"/>
      <c r="L52" s="6">
        <f>ROUND(L51+J52,5)</f>
        <v>168937.69</v>
      </c>
    </row>
    <row r="53" spans="1:12" x14ac:dyDescent="0.25">
      <c r="A53" s="4" t="s">
        <v>7</v>
      </c>
      <c r="B53" s="4"/>
      <c r="C53" s="5">
        <v>44467</v>
      </c>
      <c r="D53" s="4"/>
      <c r="E53" s="4" t="s">
        <v>45</v>
      </c>
      <c r="F53" s="4"/>
      <c r="G53" s="4" t="s">
        <v>82</v>
      </c>
      <c r="H53" s="4"/>
      <c r="I53" s="4" t="s">
        <v>113</v>
      </c>
      <c r="J53" s="6">
        <v>-180</v>
      </c>
      <c r="K53" s="4"/>
      <c r="L53" s="6">
        <f>ROUND(L52+J53,5)</f>
        <v>168757.69</v>
      </c>
    </row>
    <row r="54" spans="1:12" x14ac:dyDescent="0.25">
      <c r="A54" s="4" t="s">
        <v>8</v>
      </c>
      <c r="B54" s="4"/>
      <c r="C54" s="5">
        <v>44467</v>
      </c>
      <c r="D54" s="4"/>
      <c r="E54" s="4"/>
      <c r="F54" s="4"/>
      <c r="G54" s="4"/>
      <c r="H54" s="4"/>
      <c r="I54" s="4" t="s">
        <v>8</v>
      </c>
      <c r="J54" s="6">
        <v>1215</v>
      </c>
      <c r="K54" s="4"/>
      <c r="L54" s="6">
        <f>ROUND(L53+J54,5)</f>
        <v>169972.69</v>
      </c>
    </row>
    <row r="55" spans="1:12" x14ac:dyDescent="0.25">
      <c r="A55" s="4" t="s">
        <v>9</v>
      </c>
      <c r="B55" s="4"/>
      <c r="C55" s="5">
        <v>44468</v>
      </c>
      <c r="D55" s="4"/>
      <c r="E55" s="4"/>
      <c r="F55" s="4"/>
      <c r="G55" s="4" t="s">
        <v>53</v>
      </c>
      <c r="H55" s="4"/>
      <c r="I55" s="4" t="s">
        <v>101</v>
      </c>
      <c r="J55" s="6">
        <v>-20443.349999999999</v>
      </c>
      <c r="K55" s="4"/>
      <c r="L55" s="6">
        <f>ROUND(L54+J55,5)</f>
        <v>149529.34</v>
      </c>
    </row>
    <row r="56" spans="1:12" x14ac:dyDescent="0.25">
      <c r="A56" s="4" t="s">
        <v>10</v>
      </c>
      <c r="B56" s="4"/>
      <c r="C56" s="5">
        <v>44469</v>
      </c>
      <c r="D56" s="4"/>
      <c r="E56" s="4" t="s">
        <v>21</v>
      </c>
      <c r="F56" s="4"/>
      <c r="G56" s="4" t="s">
        <v>63</v>
      </c>
      <c r="H56" s="4"/>
      <c r="I56" s="4" t="s">
        <v>94</v>
      </c>
      <c r="J56" s="6">
        <v>0</v>
      </c>
      <c r="K56" s="4"/>
      <c r="L56" s="6">
        <f>ROUND(L55+J56,5)</f>
        <v>149529.34</v>
      </c>
    </row>
    <row r="57" spans="1:12" x14ac:dyDescent="0.25">
      <c r="A57" s="4" t="s">
        <v>10</v>
      </c>
      <c r="B57" s="4"/>
      <c r="C57" s="5">
        <v>44469</v>
      </c>
      <c r="D57" s="4"/>
      <c r="E57" s="4" t="s">
        <v>21</v>
      </c>
      <c r="F57" s="4"/>
      <c r="G57" s="4" t="s">
        <v>64</v>
      </c>
      <c r="H57" s="4"/>
      <c r="I57" s="4" t="s">
        <v>94</v>
      </c>
      <c r="J57" s="6">
        <v>0</v>
      </c>
      <c r="K57" s="4"/>
      <c r="L57" s="6">
        <f>ROUND(L56+J57,5)</f>
        <v>149529.34</v>
      </c>
    </row>
    <row r="58" spans="1:12" x14ac:dyDescent="0.25">
      <c r="A58" s="4" t="s">
        <v>10</v>
      </c>
      <c r="B58" s="4"/>
      <c r="C58" s="5">
        <v>44469</v>
      </c>
      <c r="D58" s="4"/>
      <c r="E58" s="4" t="s">
        <v>21</v>
      </c>
      <c r="F58" s="4"/>
      <c r="G58" s="4" t="s">
        <v>65</v>
      </c>
      <c r="H58" s="4"/>
      <c r="I58" s="4" t="s">
        <v>94</v>
      </c>
      <c r="J58" s="6">
        <v>0</v>
      </c>
      <c r="K58" s="4"/>
      <c r="L58" s="6">
        <f>ROUND(L57+J58,5)</f>
        <v>149529.34</v>
      </c>
    </row>
    <row r="59" spans="1:12" x14ac:dyDescent="0.25">
      <c r="A59" s="4" t="s">
        <v>10</v>
      </c>
      <c r="B59" s="4"/>
      <c r="C59" s="5">
        <v>44469</v>
      </c>
      <c r="D59" s="4"/>
      <c r="E59" s="4" t="s">
        <v>21</v>
      </c>
      <c r="F59" s="4"/>
      <c r="G59" s="4" t="s">
        <v>66</v>
      </c>
      <c r="H59" s="4"/>
      <c r="I59" s="4" t="s">
        <v>94</v>
      </c>
      <c r="J59" s="6">
        <v>0</v>
      </c>
      <c r="K59" s="4"/>
      <c r="L59" s="6">
        <f>ROUND(L58+J59,5)</f>
        <v>149529.34</v>
      </c>
    </row>
    <row r="60" spans="1:12" x14ac:dyDescent="0.25">
      <c r="A60" s="4" t="s">
        <v>10</v>
      </c>
      <c r="B60" s="4"/>
      <c r="C60" s="5">
        <v>44469</v>
      </c>
      <c r="D60" s="4"/>
      <c r="E60" s="4" t="s">
        <v>21</v>
      </c>
      <c r="F60" s="4"/>
      <c r="G60" s="4" t="s">
        <v>67</v>
      </c>
      <c r="H60" s="4"/>
      <c r="I60" s="4" t="s">
        <v>94</v>
      </c>
      <c r="J60" s="6">
        <v>0</v>
      </c>
      <c r="K60" s="4"/>
      <c r="L60" s="6">
        <f>ROUND(L59+J60,5)</f>
        <v>149529.34</v>
      </c>
    </row>
    <row r="61" spans="1:12" x14ac:dyDescent="0.25">
      <c r="A61" s="4" t="s">
        <v>10</v>
      </c>
      <c r="B61" s="4"/>
      <c r="C61" s="5">
        <v>44469</v>
      </c>
      <c r="D61" s="4"/>
      <c r="E61" s="4" t="s">
        <v>21</v>
      </c>
      <c r="F61" s="4"/>
      <c r="G61" s="4" t="s">
        <v>68</v>
      </c>
      <c r="H61" s="4"/>
      <c r="I61" s="4" t="s">
        <v>94</v>
      </c>
      <c r="J61" s="6">
        <v>0</v>
      </c>
      <c r="K61" s="4"/>
      <c r="L61" s="6">
        <f>ROUND(L60+J61,5)</f>
        <v>149529.34</v>
      </c>
    </row>
    <row r="62" spans="1:12" x14ac:dyDescent="0.25">
      <c r="A62" s="4" t="s">
        <v>10</v>
      </c>
      <c r="B62" s="4"/>
      <c r="C62" s="5">
        <v>44469</v>
      </c>
      <c r="D62" s="4"/>
      <c r="E62" s="4" t="s">
        <v>21</v>
      </c>
      <c r="F62" s="4"/>
      <c r="G62" s="4" t="s">
        <v>69</v>
      </c>
      <c r="H62" s="4"/>
      <c r="I62" s="4" t="s">
        <v>94</v>
      </c>
      <c r="J62" s="6">
        <v>0</v>
      </c>
      <c r="K62" s="4"/>
      <c r="L62" s="6">
        <f>ROUND(L61+J62,5)</f>
        <v>149529.34</v>
      </c>
    </row>
    <row r="63" spans="1:12" x14ac:dyDescent="0.25">
      <c r="A63" s="4" t="s">
        <v>10</v>
      </c>
      <c r="B63" s="4"/>
      <c r="C63" s="5">
        <v>44469</v>
      </c>
      <c r="D63" s="4"/>
      <c r="E63" s="4" t="s">
        <v>21</v>
      </c>
      <c r="F63" s="4"/>
      <c r="G63" s="4" t="s">
        <v>70</v>
      </c>
      <c r="H63" s="4"/>
      <c r="I63" s="4" t="s">
        <v>94</v>
      </c>
      <c r="J63" s="6">
        <v>0</v>
      </c>
      <c r="K63" s="4"/>
      <c r="L63" s="6">
        <f>ROUND(L62+J63,5)</f>
        <v>149529.34</v>
      </c>
    </row>
    <row r="64" spans="1:12" x14ac:dyDescent="0.25">
      <c r="A64" s="4" t="s">
        <v>10</v>
      </c>
      <c r="B64" s="4"/>
      <c r="C64" s="5">
        <v>44469</v>
      </c>
      <c r="D64" s="4"/>
      <c r="E64" s="4" t="s">
        <v>21</v>
      </c>
      <c r="F64" s="4"/>
      <c r="G64" s="4" t="s">
        <v>71</v>
      </c>
      <c r="H64" s="4"/>
      <c r="I64" s="4" t="s">
        <v>94</v>
      </c>
      <c r="J64" s="6">
        <v>0</v>
      </c>
      <c r="K64" s="4"/>
      <c r="L64" s="6">
        <f>ROUND(L63+J64,5)</f>
        <v>149529.34</v>
      </c>
    </row>
    <row r="65" spans="1:12" x14ac:dyDescent="0.25">
      <c r="A65" s="4" t="s">
        <v>10</v>
      </c>
      <c r="B65" s="4"/>
      <c r="C65" s="5">
        <v>44469</v>
      </c>
      <c r="D65" s="4"/>
      <c r="E65" s="4" t="s">
        <v>21</v>
      </c>
      <c r="F65" s="4"/>
      <c r="G65" s="4" t="s">
        <v>72</v>
      </c>
      <c r="H65" s="4"/>
      <c r="I65" s="4" t="s">
        <v>94</v>
      </c>
      <c r="J65" s="6">
        <v>0</v>
      </c>
      <c r="K65" s="4"/>
      <c r="L65" s="6">
        <f>ROUND(L64+J65,5)</f>
        <v>149529.34</v>
      </c>
    </row>
    <row r="66" spans="1:12" x14ac:dyDescent="0.25">
      <c r="A66" s="4" t="s">
        <v>10</v>
      </c>
      <c r="B66" s="4"/>
      <c r="C66" s="5">
        <v>44469</v>
      </c>
      <c r="D66" s="4"/>
      <c r="E66" s="4" t="s">
        <v>21</v>
      </c>
      <c r="F66" s="4"/>
      <c r="G66" s="4" t="s">
        <v>54</v>
      </c>
      <c r="H66" s="4"/>
      <c r="I66" s="4" t="s">
        <v>94</v>
      </c>
      <c r="J66" s="6">
        <v>0</v>
      </c>
      <c r="K66" s="4"/>
      <c r="L66" s="6">
        <f>ROUND(L65+J66,5)</f>
        <v>149529.34</v>
      </c>
    </row>
    <row r="67" spans="1:12" x14ac:dyDescent="0.25">
      <c r="A67" s="4" t="s">
        <v>10</v>
      </c>
      <c r="B67" s="4"/>
      <c r="C67" s="5">
        <v>44469</v>
      </c>
      <c r="D67" s="4"/>
      <c r="E67" s="4" t="s">
        <v>21</v>
      </c>
      <c r="F67" s="4"/>
      <c r="G67" s="4" t="s">
        <v>73</v>
      </c>
      <c r="H67" s="4"/>
      <c r="I67" s="4" t="s">
        <v>94</v>
      </c>
      <c r="J67" s="6">
        <v>0</v>
      </c>
      <c r="K67" s="4"/>
      <c r="L67" s="6">
        <f>ROUND(L66+J67,5)</f>
        <v>149529.34</v>
      </c>
    </row>
    <row r="68" spans="1:12" x14ac:dyDescent="0.25">
      <c r="A68" s="4" t="s">
        <v>9</v>
      </c>
      <c r="B68" s="4"/>
      <c r="C68" s="5">
        <v>44469</v>
      </c>
      <c r="D68" s="4"/>
      <c r="E68" s="4" t="s">
        <v>31</v>
      </c>
      <c r="F68" s="4"/>
      <c r="G68" s="4" t="s">
        <v>74</v>
      </c>
      <c r="H68" s="4"/>
      <c r="I68" s="4" t="s">
        <v>102</v>
      </c>
      <c r="J68" s="6">
        <v>-6488.58</v>
      </c>
      <c r="K68" s="4"/>
      <c r="L68" s="6">
        <f>ROUND(L67+J68,5)</f>
        <v>143040.76</v>
      </c>
    </row>
    <row r="69" spans="1:12" x14ac:dyDescent="0.25">
      <c r="A69" s="4" t="s">
        <v>9</v>
      </c>
      <c r="B69" s="4"/>
      <c r="C69" s="5">
        <v>44469</v>
      </c>
      <c r="D69" s="4"/>
      <c r="E69" s="4" t="s">
        <v>22</v>
      </c>
      <c r="F69" s="4"/>
      <c r="G69" s="4" t="s">
        <v>83</v>
      </c>
      <c r="H69" s="4"/>
      <c r="I69" s="4" t="s">
        <v>114</v>
      </c>
      <c r="J69" s="6">
        <v>-485.36</v>
      </c>
      <c r="K69" s="4"/>
      <c r="L69" s="6">
        <f>ROUND(L68+J69,5)</f>
        <v>142555.4</v>
      </c>
    </row>
    <row r="70" spans="1:12" ht="15.75" thickBot="1" x14ac:dyDescent="0.3">
      <c r="A70" s="4" t="s">
        <v>8</v>
      </c>
      <c r="B70" s="4"/>
      <c r="C70" s="5">
        <v>44469</v>
      </c>
      <c r="D70" s="4"/>
      <c r="E70" s="4"/>
      <c r="F70" s="4"/>
      <c r="G70" s="4"/>
      <c r="H70" s="4"/>
      <c r="I70" s="4" t="s">
        <v>115</v>
      </c>
      <c r="J70" s="7">
        <v>15.94</v>
      </c>
      <c r="K70" s="4"/>
      <c r="L70" s="7">
        <f>ROUND(L69+J70,5)</f>
        <v>142571.34</v>
      </c>
    </row>
    <row r="71" spans="1:12" ht="15.75" thickBot="1" x14ac:dyDescent="0.3">
      <c r="A71" s="4"/>
      <c r="B71" s="4"/>
      <c r="C71" s="5"/>
      <c r="D71" s="4"/>
      <c r="E71" s="4"/>
      <c r="F71" s="4"/>
      <c r="G71" s="4"/>
      <c r="H71" s="4"/>
      <c r="I71" s="4"/>
      <c r="J71" s="8">
        <f>ROUND(SUM(J2:J70),5)</f>
        <v>-69595.149999999994</v>
      </c>
      <c r="K71" s="4"/>
      <c r="L71" s="8">
        <f>L70</f>
        <v>142571.34</v>
      </c>
    </row>
    <row r="72" spans="1:12" s="10" customFormat="1" ht="12" thickBot="1" x14ac:dyDescent="0.25">
      <c r="A72" s="1"/>
      <c r="B72" s="1"/>
      <c r="C72" s="3"/>
      <c r="D72" s="1"/>
      <c r="E72" s="1"/>
      <c r="F72" s="1"/>
      <c r="G72" s="1"/>
      <c r="H72" s="1"/>
      <c r="I72" s="1"/>
      <c r="J72" s="9">
        <f>J71</f>
        <v>-69595.149999999994</v>
      </c>
      <c r="K72" s="1"/>
      <c r="L72" s="9">
        <f>L71</f>
        <v>142571.34</v>
      </c>
    </row>
    <row r="73" spans="1:12" ht="15.75" thickTop="1" x14ac:dyDescent="0.25"/>
  </sheetData>
  <printOptions gridLines="1"/>
  <pageMargins left="0.56000000000000005" right="0.31" top="0.91" bottom="0.19" header="0.22" footer="0.17"/>
  <pageSetup scale="95" orientation="landscape" r:id="rId1"/>
  <headerFooter>
    <oddHeader>&amp;L&amp;"Arial,Bold"&amp;8 1:46 PM
 11/09/21
 Accrual Basis&amp;C&amp;"Arial,Bold"&amp;12 Bandera County River Authority and Groundwater Distict
&amp;14 Monthly Check Register
&amp;10 September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2021-11-09T19:58:10Z</cp:lastPrinted>
  <dcterms:created xsi:type="dcterms:W3CDTF">2021-11-09T19:46:51Z</dcterms:created>
  <dcterms:modified xsi:type="dcterms:W3CDTF">2021-11-09T20:00:34Z</dcterms:modified>
</cp:coreProperties>
</file>